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公示" sheetId="1" r:id="rId1"/>
    <sheet name="Sheet1" sheetId="2" r:id="rId2"/>
  </sheets>
  <externalReferences>
    <externalReference r:id="rId3"/>
  </externalReferences>
  <definedNames>
    <definedName name="_xlnm._FilterDatabase" localSheetId="0" hidden="1">公示!$A$3:$P$120</definedName>
    <definedName name="_xlnm.Print_Titles" localSheetId="0">公示!$2:$3</definedName>
  </definedNames>
  <calcPr calcId="144525"/>
</workbook>
</file>

<file path=xl/sharedStrings.xml><?xml version="1.0" encoding="utf-8"?>
<sst xmlns="http://schemas.openxmlformats.org/spreadsheetml/2006/main" count="690" uniqueCount="288">
  <si>
    <t>贵阳市观山湖区2023-2024学年幼儿园基本信息公示</t>
  </si>
  <si>
    <t>序号</t>
  </si>
  <si>
    <t>所属街道</t>
  </si>
  <si>
    <t>机构名称</t>
  </si>
  <si>
    <t>办园性质</t>
  </si>
  <si>
    <t>学校地址</t>
  </si>
  <si>
    <t>2023在园幼儿园基本情况</t>
  </si>
  <si>
    <t>教职工情况</t>
  </si>
  <si>
    <t>幼儿园示范类别（质量评估结果）</t>
  </si>
  <si>
    <t>收费标准</t>
  </si>
  <si>
    <t>备注</t>
  </si>
  <si>
    <t>班级数</t>
  </si>
  <si>
    <t>学生数</t>
  </si>
  <si>
    <t>总计</t>
  </si>
  <si>
    <t>其中：专任教师</t>
  </si>
  <si>
    <t>其中：保育员</t>
  </si>
  <si>
    <t>保教费（元/月）</t>
  </si>
  <si>
    <t>生活费（元/月）</t>
  </si>
  <si>
    <t>取暖费（元/月，每年收取4个月）</t>
  </si>
  <si>
    <t>收费批准文件号或收费登记</t>
  </si>
  <si>
    <t>朱昌镇</t>
  </si>
  <si>
    <t>贵阳市观山湖区海智幼儿园</t>
  </si>
  <si>
    <t>普惠民办</t>
  </si>
  <si>
    <r>
      <rPr>
        <sz val="11"/>
        <rFont val="宋体"/>
        <charset val="134"/>
      </rPr>
      <t>贵阳市观山湖区朱昌镇金盆园路8号</t>
    </r>
    <r>
      <rPr>
        <sz val="11"/>
        <rFont val="Arial"/>
        <charset val="134"/>
      </rPr>
      <t xml:space="preserve">	</t>
    </r>
  </si>
  <si>
    <t>区级示范</t>
  </si>
  <si>
    <t>备案登记</t>
  </si>
  <si>
    <t>贵阳市观山湖区美好童年幼儿园</t>
  </si>
  <si>
    <r>
      <rPr>
        <sz val="11"/>
        <rFont val="宋体"/>
        <charset val="134"/>
      </rPr>
      <t>贵阳市观山湖区朱昌镇窦官村1组</t>
    </r>
    <r>
      <rPr>
        <sz val="11"/>
        <rFont val="Arial"/>
        <charset val="134"/>
      </rPr>
      <t xml:space="preserve">	</t>
    </r>
  </si>
  <si>
    <t>贵阳市观山湖区朱昌幼儿园</t>
  </si>
  <si>
    <t>公办</t>
  </si>
  <si>
    <r>
      <rPr>
        <sz val="11"/>
        <rFont val="宋体"/>
        <charset val="134"/>
      </rPr>
      <t>贵州省贵阳市观山湖区朱昌镇朱昌村城东组128</t>
    </r>
    <r>
      <rPr>
        <sz val="11"/>
        <rFont val="Arial"/>
        <charset val="134"/>
      </rPr>
      <t xml:space="preserve">	</t>
    </r>
  </si>
  <si>
    <t>4元/天·生</t>
  </si>
  <si>
    <t>筑发改收费
〔2014〕560号</t>
  </si>
  <si>
    <t>含茶饭村分园，伙食费按营养改善计划标准为9元/天·生计算，其中：营养餐补助5元/天·生，其余4元/天·生由家长支付，每月按实际在园天数核算收费。</t>
  </si>
  <si>
    <t>贵阳市观山湖区第四十四幼儿园</t>
  </si>
  <si>
    <t>观山湖区窦官公租房小区内</t>
  </si>
  <si>
    <t>贵阳市观山湖区凯文幼儿园</t>
  </si>
  <si>
    <t>贵州省贵阳市观山湖区金朱西路朱昌镇朱昌村将军二组29号</t>
  </si>
  <si>
    <t>贵阳市观山湖区稚羽幼儿园</t>
  </si>
  <si>
    <t>贵州省贵阳市观山湖区朱昌镇长冲村牟老组165号</t>
  </si>
  <si>
    <t>金华镇</t>
  </si>
  <si>
    <t>贵阳市观山湖区建安幼儿园</t>
  </si>
  <si>
    <r>
      <rPr>
        <sz val="11"/>
        <rFont val="宋体"/>
        <charset val="134"/>
      </rPr>
      <t>贵阳市观山湖区金华镇蒿芝村七组197号</t>
    </r>
    <r>
      <rPr>
        <sz val="11"/>
        <rFont val="Arial"/>
        <charset val="134"/>
      </rPr>
      <t xml:space="preserve">	</t>
    </r>
  </si>
  <si>
    <t>贵阳市观山湖区玉豆幼儿园</t>
  </si>
  <si>
    <r>
      <rPr>
        <sz val="11"/>
        <rFont val="宋体"/>
        <charset val="134"/>
      </rPr>
      <t>贵阳市观山湖区金华镇金华村三组238号</t>
    </r>
    <r>
      <rPr>
        <sz val="11"/>
        <rFont val="Arial"/>
        <charset val="134"/>
      </rPr>
      <t xml:space="preserve">	</t>
    </r>
  </si>
  <si>
    <t>贵阳市观山湖区文苑幼儿园</t>
  </si>
  <si>
    <r>
      <rPr>
        <sz val="11"/>
        <rFont val="宋体"/>
        <charset val="134"/>
      </rPr>
      <t>贵阳市观山湖区金华镇金华村三组176号</t>
    </r>
    <r>
      <rPr>
        <sz val="11"/>
        <rFont val="Arial"/>
        <charset val="134"/>
      </rPr>
      <t xml:space="preserve">	</t>
    </r>
  </si>
  <si>
    <t>贵阳观山湖区今朝幼儿园</t>
  </si>
  <si>
    <r>
      <rPr>
        <sz val="11"/>
        <rFont val="宋体"/>
        <charset val="134"/>
      </rPr>
      <t>贵阳观山湖区金华镇蒿芝村20号</t>
    </r>
    <r>
      <rPr>
        <sz val="11"/>
        <rFont val="Arial"/>
        <charset val="134"/>
      </rPr>
      <t xml:space="preserve">	</t>
    </r>
  </si>
  <si>
    <t>贵阳市观山湖区金华幼儿园</t>
  </si>
  <si>
    <r>
      <rPr>
        <sz val="11"/>
        <rFont val="宋体"/>
        <charset val="134"/>
      </rPr>
      <t>贵阳市观山湖区金华镇金翁路1号</t>
    </r>
    <r>
      <rPr>
        <sz val="11"/>
        <rFont val="Arial"/>
        <charset val="134"/>
      </rPr>
      <t xml:space="preserve">	</t>
    </r>
  </si>
  <si>
    <t>市级示范</t>
  </si>
  <si>
    <t>含上枧村分园，伙食费按营养改善计划标准9元/天·生计算，其中：营养餐补助5元/天·生，其余4元/天·生由家长支付，每月按实际在园天数核算收费。</t>
  </si>
  <si>
    <t>贵阳市观山湖区童心幼儿园</t>
  </si>
  <si>
    <r>
      <rPr>
        <sz val="11"/>
        <rFont val="宋体"/>
        <charset val="134"/>
      </rPr>
      <t>贵阳市观山湖区金华镇金华村三组185号</t>
    </r>
    <r>
      <rPr>
        <sz val="11"/>
        <rFont val="Arial"/>
        <charset val="134"/>
      </rPr>
      <t xml:space="preserve">	</t>
    </r>
  </si>
  <si>
    <t>贵阳观山湖区鸿鹄金龙幼儿园</t>
  </si>
  <si>
    <r>
      <rPr>
        <sz val="11"/>
        <rFont val="宋体"/>
        <charset val="134"/>
      </rPr>
      <t>贵州省贵阳市观山湖区金华镇阁楼路194号</t>
    </r>
    <r>
      <rPr>
        <sz val="11"/>
        <rFont val="Arial"/>
        <charset val="134"/>
      </rPr>
      <t xml:space="preserve">	</t>
    </r>
  </si>
  <si>
    <t>贵阳市观山湖区翁井幼儿园</t>
  </si>
  <si>
    <r>
      <rPr>
        <sz val="11"/>
        <rFont val="宋体"/>
        <charset val="134"/>
      </rPr>
      <t>贵阳市观山湖区金华镇翁井村二组</t>
    </r>
    <r>
      <rPr>
        <sz val="11"/>
        <rFont val="Arial"/>
        <charset val="134"/>
      </rPr>
      <t xml:space="preserve">	</t>
    </r>
  </si>
  <si>
    <t>市级示范园分园，伙食费按营养改善计划标准9元/天·生计算，其中：营养餐补助5元/天·生，其余4元/天·生由家长支付，每月按实际在园天数核算收费。</t>
  </si>
  <si>
    <t>贵阳市观山湖区第十八幼儿园</t>
  </si>
  <si>
    <r>
      <rPr>
        <sz val="11"/>
        <rFont val="宋体"/>
        <charset val="134"/>
      </rPr>
      <t>贵州省贵阳市观山湖区金华镇上枧村上枧安置房1010号</t>
    </r>
    <r>
      <rPr>
        <sz val="11"/>
        <rFont val="Arial"/>
        <charset val="134"/>
      </rPr>
      <t xml:space="preserve">	</t>
    </r>
  </si>
  <si>
    <t>贵阳市观山湖区第十八幼儿园一分园                                                                                                                         （西南商城天悦府）</t>
  </si>
  <si>
    <t>贵州省贵阳市观山湖区西南上城天悦府小区</t>
  </si>
  <si>
    <t>区级示范园分园</t>
  </si>
  <si>
    <t>贵阳市观山湖区亲亲幼儿园</t>
  </si>
  <si>
    <r>
      <rPr>
        <sz val="11"/>
        <rFont val="宋体"/>
        <charset val="134"/>
      </rPr>
      <t>贵阳市观山湖区金华镇翁贡村五组</t>
    </r>
    <r>
      <rPr>
        <sz val="11"/>
        <rFont val="Arial"/>
        <charset val="134"/>
      </rPr>
      <t xml:space="preserve">	</t>
    </r>
  </si>
  <si>
    <t>百花湖镇</t>
  </si>
  <si>
    <t>贵阳市观山湖区百花湖幼儿园</t>
  </si>
  <si>
    <r>
      <rPr>
        <sz val="11"/>
        <rFont val="宋体"/>
        <charset val="134"/>
      </rPr>
      <t>贵阳市观山湖区百花湖镇百花大街77号</t>
    </r>
    <r>
      <rPr>
        <sz val="11"/>
        <rFont val="Arial"/>
        <charset val="134"/>
      </rPr>
      <t xml:space="preserve">	</t>
    </r>
  </si>
  <si>
    <t>含谷腊、哪嘎、温水分园。伙食费按营养改善计划标准9元/天·生计算，其中：营养餐补助5元/天·生，其余4元/天·生由家长支付，每月按实际在园天数核算收费。</t>
  </si>
  <si>
    <t>贵阳观山湖区小贝壳幼儿园</t>
  </si>
  <si>
    <r>
      <rPr>
        <sz val="11"/>
        <rFont val="宋体"/>
        <charset val="134"/>
      </rPr>
      <t>贵州省贵阳市观山湖区百花湖镇百花湖村下街组3号</t>
    </r>
    <r>
      <rPr>
        <sz val="11"/>
        <rFont val="Arial"/>
        <charset val="134"/>
      </rPr>
      <t xml:space="preserve">	</t>
    </r>
  </si>
  <si>
    <t>贵阳市观山湖区三堡幼儿园</t>
  </si>
  <si>
    <r>
      <rPr>
        <sz val="11"/>
        <rFont val="宋体"/>
        <charset val="134"/>
      </rPr>
      <t>贵阳市观山湖区百花湖镇三堡村姜家堡34号</t>
    </r>
    <r>
      <rPr>
        <sz val="11"/>
        <rFont val="Arial"/>
        <charset val="134"/>
      </rPr>
      <t xml:space="preserve">	</t>
    </r>
  </si>
  <si>
    <t>金华园街道</t>
  </si>
  <si>
    <t>贵阳市六一幼儿园金华园分园</t>
  </si>
  <si>
    <t>观山湖区南苑路</t>
  </si>
  <si>
    <t>省级三类</t>
  </si>
  <si>
    <t>省级三类示范园，含白沙园</t>
  </si>
  <si>
    <t>贵阳市观山湖区第二幼儿园</t>
  </si>
  <si>
    <t>观山湖区石标路68号FS3号</t>
  </si>
  <si>
    <t>筑发改收费〔2014〕560号</t>
  </si>
  <si>
    <t>宾阳街道</t>
  </si>
  <si>
    <t>贵阳市观山湖区第二幼儿园第一分园                                                                                                                                （西南上城映山府）</t>
  </si>
  <si>
    <t>宾阳大道287号西南上城映山府小区内</t>
  </si>
  <si>
    <t>市级示范园分园</t>
  </si>
  <si>
    <t>贵阳市观山湖区第二幼儿园第二分园                                                                                                                       （西南上城紫御府）</t>
  </si>
  <si>
    <t>观山湖区宾阳大道2号西南上城紫御府小区旁</t>
  </si>
  <si>
    <t>贵阳市观山湖区第四幼儿园</t>
  </si>
  <si>
    <t>观山湖区新世界珑玥居委会金珠路1号</t>
  </si>
  <si>
    <t>贵阳市观山湖区爱迪雅思幼儿园</t>
  </si>
  <si>
    <t>观山湖区黑土坝花园小区FS5号</t>
  </si>
  <si>
    <t>贵阳市观山湖区第四十一幼儿园</t>
  </si>
  <si>
    <t>观山湖区金朱东路378号</t>
  </si>
  <si>
    <t>贵阳观山湖区伊佳贝儿幼儿园</t>
  </si>
  <si>
    <t>观山湖区金阳北路357号观府壹号A区1号</t>
  </si>
  <si>
    <t>贵阳观山湖区卓恩幼儿园</t>
  </si>
  <si>
    <t>民办普惠</t>
  </si>
  <si>
    <t>观山湖区新世界西区商业楼3楼3号</t>
  </si>
  <si>
    <t>贵阳市观山湖区第一幼儿园第一分园                                                                                                                           （恒大中央公园）</t>
  </si>
  <si>
    <t>观山湖区金朱东路399号</t>
  </si>
  <si>
    <t>省级二类园分园</t>
  </si>
  <si>
    <t>贵阳市观山湖区加德纳幼儿园</t>
  </si>
  <si>
    <t>观山湖区南苑路1号</t>
  </si>
  <si>
    <t>贵阳市观山湖区第十四幼儿园</t>
  </si>
  <si>
    <t>贵阳市观山湖区下麦路41号</t>
  </si>
  <si>
    <t>贵阳市观山湖区精英新世界幼儿园</t>
  </si>
  <si>
    <t>贵阳市观山湖区金朱路一号</t>
  </si>
  <si>
    <t>贵阳市观山湖区第三十七幼儿园</t>
  </si>
  <si>
    <t xml:space="preserve"> 贵阳市观山湖区金朱东路428号1号楼</t>
  </si>
  <si>
    <t>贵阳市观山湖区建安至善幼儿园有限公司</t>
  </si>
  <si>
    <t>民办</t>
  </si>
  <si>
    <t>观山湖区金岭路125号</t>
  </si>
  <si>
    <t>贵阳市观山湖区富恒幼儿园有限公司</t>
  </si>
  <si>
    <t>观山湖区金阳北路378号观府壹号小区内</t>
  </si>
  <si>
    <t>贵阳市观山湖区格林麦田幼儿园有限公司</t>
  </si>
  <si>
    <t>观山湖区金朱东路190号书香苑综合体3楼</t>
  </si>
  <si>
    <t>贵阳市观山湖区大洋幼儿园有限公司</t>
  </si>
  <si>
    <t>观山湖区恒大中央公园B区11栋401</t>
  </si>
  <si>
    <t>金阳街道</t>
  </si>
  <si>
    <t>贵阳市观山湖区精英观山湖幼儿园</t>
  </si>
  <si>
    <t>观山湖区金阳南路54号观山湖一号</t>
  </si>
  <si>
    <t>贵阳市观山湖区观府壹号艾乐幼儿园</t>
  </si>
  <si>
    <t>贵州省贵阳市观山湖区观府壹号3-6商业楼</t>
  </si>
  <si>
    <t>云潭街道</t>
  </si>
  <si>
    <t>贵阳市观山湖区第五幼儿园</t>
  </si>
  <si>
    <r>
      <rPr>
        <sz val="11"/>
        <rFont val="宋体"/>
        <charset val="134"/>
      </rPr>
      <t>贵州省贵阳市观山湖区金麦社区下麦村八组1号二组团FS1号</t>
    </r>
    <r>
      <rPr>
        <sz val="11"/>
        <rFont val="Arial"/>
        <charset val="134"/>
      </rPr>
      <t xml:space="preserve">	</t>
    </r>
  </si>
  <si>
    <t>贵阳市观山湖区第五幼儿园第一分园                                                                                                                                （万科翡翠公园）</t>
  </si>
  <si>
    <t>贵州省贵阳市观山湖区万科翡翠公园小区</t>
  </si>
  <si>
    <t>贵阳市观山湖区第六幼儿园</t>
  </si>
  <si>
    <r>
      <rPr>
        <sz val="11"/>
        <rFont val="宋体"/>
        <charset val="134"/>
      </rPr>
      <t>贵州省贵阳市观山湖区云潭北路9号</t>
    </r>
    <r>
      <rPr>
        <sz val="11"/>
        <rFont val="Arial"/>
        <charset val="134"/>
      </rPr>
      <t xml:space="preserve">	</t>
    </r>
  </si>
  <si>
    <t>贵阳市观山湖区第六幼儿园第一分园                                                                                                                                        （阅山湖D组团）</t>
  </si>
  <si>
    <t>贵州省贵阳市观山湖区阅山湖D组团</t>
  </si>
  <si>
    <t>贵阳市观山湖区第六幼儿园第二分园                                                                                                                                 （中铁云著）</t>
  </si>
  <si>
    <t>贵州省贵阳市观山湖区中铁阅山湖云著小区</t>
  </si>
  <si>
    <t>贵阳市观山湖区博雅童心幼儿园</t>
  </si>
  <si>
    <r>
      <rPr>
        <sz val="11"/>
        <rFont val="宋体"/>
        <charset val="134"/>
      </rPr>
      <t>贵州省贵阳市观山湖区下麦村二组335号</t>
    </r>
    <r>
      <rPr>
        <sz val="11"/>
        <rFont val="Arial"/>
        <charset val="134"/>
      </rPr>
      <t xml:space="preserve">	</t>
    </r>
  </si>
  <si>
    <t>贵阳市观山湖区明德世纪幼儿园</t>
  </si>
  <si>
    <r>
      <rPr>
        <sz val="11"/>
        <rFont val="宋体"/>
        <charset val="134"/>
      </rPr>
      <t>贵阳市观山湖区金朱西路绿洲湾小区下麦村四组</t>
    </r>
    <r>
      <rPr>
        <sz val="11"/>
        <rFont val="Arial"/>
        <charset val="134"/>
      </rPr>
      <t xml:space="preserve">	</t>
    </r>
  </si>
  <si>
    <t>贵阳市观山湖区第三十八幼儿园</t>
  </si>
  <si>
    <r>
      <rPr>
        <sz val="11"/>
        <rFont val="宋体"/>
        <charset val="134"/>
      </rPr>
      <t>贵阳市观山湖区观山西路217号</t>
    </r>
    <r>
      <rPr>
        <sz val="11"/>
        <rFont val="Arial"/>
        <charset val="134"/>
      </rPr>
      <t xml:space="preserve">	</t>
    </r>
  </si>
  <si>
    <t>贵阳市观山湖区第三十八幼儿园第一分园（万科理想城F区）</t>
  </si>
  <si>
    <r>
      <rPr>
        <sz val="11"/>
        <color theme="1"/>
        <rFont val="宋体"/>
        <charset val="134"/>
      </rPr>
      <t>观山湖区万科理想城小区F区</t>
    </r>
    <r>
      <rPr>
        <sz val="11"/>
        <color theme="1"/>
        <rFont val="Arial"/>
        <charset val="134"/>
      </rPr>
      <t xml:space="preserve">	</t>
    </r>
  </si>
  <si>
    <t>长岭街道</t>
  </si>
  <si>
    <t>贵阳市观山湖区第二十七幼儿园</t>
  </si>
  <si>
    <r>
      <rPr>
        <sz val="11"/>
        <rFont val="宋体"/>
        <charset val="134"/>
      </rPr>
      <t>贵阳市观山湖区会展南路18号</t>
    </r>
    <r>
      <rPr>
        <sz val="11"/>
        <rFont val="Arial"/>
        <charset val="134"/>
      </rPr>
      <t xml:space="preserve">	</t>
    </r>
  </si>
  <si>
    <t>贵阳市观山湖区第三幼儿园</t>
  </si>
  <si>
    <r>
      <rPr>
        <sz val="11"/>
        <rFont val="宋体"/>
        <charset val="134"/>
      </rPr>
      <t>观山湖区观山东路8号</t>
    </r>
    <r>
      <rPr>
        <sz val="11"/>
        <rFont val="Arial"/>
        <charset val="134"/>
      </rPr>
      <t xml:space="preserve">	</t>
    </r>
  </si>
  <si>
    <t>贵阳市观山湖区第三幼儿园第二分园                                                                                                                        （金融城二期）</t>
  </si>
  <si>
    <t>贵州省贵阳市观山湖区金融城二期5组团</t>
  </si>
  <si>
    <t>省级三类示范园分园</t>
  </si>
  <si>
    <t>观山街道</t>
  </si>
  <si>
    <t>贵阳市观山湖区第三幼儿园第一分园                                                                                                                       （中海映山湖）</t>
  </si>
  <si>
    <t>贵州省贵阳市观山湖区中海映山湖小区</t>
  </si>
  <si>
    <t>贵阳观山湖区卡酷七色光幼儿园</t>
  </si>
  <si>
    <r>
      <rPr>
        <sz val="11"/>
        <rFont val="宋体"/>
        <charset val="134"/>
      </rPr>
      <t>贵阳市观山湖区会展南路2号楼56号</t>
    </r>
    <r>
      <rPr>
        <sz val="11"/>
        <rFont val="Arial"/>
        <charset val="134"/>
      </rPr>
      <t xml:space="preserve">	</t>
    </r>
  </si>
  <si>
    <t>贵阳市观山湖区第十三幼儿园</t>
  </si>
  <si>
    <r>
      <rPr>
        <sz val="11"/>
        <rFont val="宋体"/>
        <charset val="134"/>
      </rPr>
      <t>贵阳市观山湖区会展城B区银行北街1号</t>
    </r>
    <r>
      <rPr>
        <sz val="11"/>
        <rFont val="Arial"/>
        <charset val="134"/>
      </rPr>
      <t xml:space="preserve">	</t>
    </r>
  </si>
  <si>
    <t>贵阳市观山湖区第二十八幼儿园</t>
  </si>
  <si>
    <r>
      <rPr>
        <sz val="11"/>
        <rFont val="宋体"/>
        <charset val="134"/>
      </rPr>
      <t>观山湖区中天会展城B区3组团止观巷1号</t>
    </r>
    <r>
      <rPr>
        <sz val="11"/>
        <rFont val="Arial"/>
        <charset val="134"/>
      </rPr>
      <t xml:space="preserve">	</t>
    </r>
  </si>
  <si>
    <t>贵阳市观山湖区第三十五幼儿园</t>
  </si>
  <si>
    <r>
      <rPr>
        <sz val="11"/>
        <rFont val="宋体"/>
        <charset val="134"/>
      </rPr>
      <t>贵阳市观山湖区长岭南路阳关小区84号</t>
    </r>
    <r>
      <rPr>
        <sz val="11"/>
        <rFont val="Arial"/>
        <charset val="134"/>
      </rPr>
      <t xml:space="preserve">	</t>
    </r>
  </si>
  <si>
    <t>贵阳市观山湖区心愿幼儿园</t>
  </si>
  <si>
    <r>
      <rPr>
        <sz val="11"/>
        <rFont val="宋体"/>
        <charset val="134"/>
      </rPr>
      <t>贵阳市观山湖区白云大道271号</t>
    </r>
    <r>
      <rPr>
        <sz val="11"/>
        <rFont val="Arial"/>
        <charset val="134"/>
      </rPr>
      <t xml:space="preserve">	</t>
    </r>
  </si>
  <si>
    <t>贵阳观山湖区正元之星幼儿园</t>
  </si>
  <si>
    <r>
      <rPr>
        <sz val="11"/>
        <rFont val="宋体"/>
        <charset val="134"/>
      </rPr>
      <t>贵阳市观山湖区美的林城时代北区长岭北路8号</t>
    </r>
    <r>
      <rPr>
        <sz val="11"/>
        <rFont val="Arial"/>
        <charset val="134"/>
      </rPr>
      <t xml:space="preserve">	</t>
    </r>
  </si>
  <si>
    <t>贵阳市观山湖区第十六幼儿园</t>
  </si>
  <si>
    <r>
      <rPr>
        <sz val="11"/>
        <rFont val="宋体"/>
        <charset val="134"/>
      </rPr>
      <t>贵州省贵阳市观山湖区长岭南路25号</t>
    </r>
    <r>
      <rPr>
        <sz val="11"/>
        <rFont val="Arial"/>
        <charset val="134"/>
      </rPr>
      <t xml:space="preserve">	</t>
    </r>
  </si>
  <si>
    <t>贵阳市观山湖区金童梦幼儿园</t>
  </si>
  <si>
    <t>贵州省贵阳市观山湖区上寨新苑A4栋1号</t>
  </si>
  <si>
    <t>贵阳市观山湖区富恒雨露幼儿园</t>
  </si>
  <si>
    <t>贵州省贵阳市观山湖区中天会展城B区西五塔三楼</t>
  </si>
  <si>
    <t>贵阳市观山湖区第三十二幼儿园</t>
  </si>
  <si>
    <t>观山湖区金元国际新城1号</t>
  </si>
  <si>
    <t>贵阳市观山湖区第二十六幼儿园</t>
  </si>
  <si>
    <t>观山湖区中铁逸都A组团FS1号1层101号</t>
  </si>
  <si>
    <t>贵阳市观山湖区贝比幼儿园</t>
  </si>
  <si>
    <r>
      <rPr>
        <sz val="11"/>
        <color rgb="FF000000"/>
        <rFont val="宋体"/>
        <charset val="134"/>
      </rPr>
      <t>贵阳市观山湖区碧海南路碧海花园碧水云天会所1号</t>
    </r>
    <r>
      <rPr>
        <sz val="11"/>
        <color rgb="FF000000"/>
        <rFont val="Arial"/>
        <charset val="134"/>
      </rPr>
      <t xml:space="preserve">	</t>
    </r>
  </si>
  <si>
    <t>贵阳市观山湖区启步至悦幼儿园</t>
  </si>
  <si>
    <t>观山湖区诚信南路389号</t>
  </si>
  <si>
    <t>贵阳市观山湖区金宸幼儿园</t>
  </si>
  <si>
    <t>贵阳市观山湖区诚信路碧海花园中天山水园169号</t>
  </si>
  <si>
    <t>贵阳市观山湖区松文幼儿园</t>
  </si>
  <si>
    <t>贵阳市观山湖区金阳南路金华世家52号附2号</t>
  </si>
  <si>
    <t>贵阳市观山湖区第二十四幼儿园</t>
  </si>
  <si>
    <t>贵阳市观山湖区金阳南路7号</t>
  </si>
  <si>
    <t>贵阳市观山湖区第九幼儿园</t>
  </si>
  <si>
    <t>观山湖区中铁逸都A-老售楼部</t>
  </si>
  <si>
    <t>贵阳市观山湖区第九幼儿园一分园                                                                                                                           （中铁逸都G区）</t>
  </si>
  <si>
    <t>观山湖区中铁逸都G区逸都路逸景服务中心旁</t>
  </si>
  <si>
    <t>贵阳市观山湖区第七幼儿园</t>
  </si>
  <si>
    <t>观山湖区康乃馨路14号</t>
  </si>
  <si>
    <t>贵阳市观山湖区第八幼儿园</t>
  </si>
  <si>
    <t>观山湖区华润国际社区兴筑西路88号</t>
  </si>
  <si>
    <t>贵阳市观山湖区第三十幼儿园</t>
  </si>
  <si>
    <t>观山湖区碧海南路356号</t>
  </si>
  <si>
    <t>贵阳市观山湖区第三十一幼儿园</t>
  </si>
  <si>
    <t>观山湖区碧海南路89号</t>
  </si>
  <si>
    <t>贵阳市观山湖区第二十五幼儿园</t>
  </si>
  <si>
    <t>观山湖区中铁逸都国际小区D组团</t>
  </si>
  <si>
    <t>贵阳市观山湖区第二十三幼儿园</t>
  </si>
  <si>
    <t>观山湖区金阳南路7号</t>
  </si>
  <si>
    <t>贵阳市观山湖区第三十三幼儿园</t>
  </si>
  <si>
    <t>贵阳市观山湖区兴筑西路8号（碧海乾图花园内）</t>
  </si>
  <si>
    <t>贵阳市观山湖区依雅乐幼儿园</t>
  </si>
  <si>
    <t>贵州省贵阳市观山湖区华润国际C区S3019-S3024</t>
  </si>
  <si>
    <t>贵阳市观山湖区建安至美幼儿园有限公司</t>
  </si>
  <si>
    <t>观山湖区中铁逸都B区53栋-2-2</t>
  </si>
  <si>
    <t>贵阳市观山湖区第四十五幼儿园</t>
  </si>
  <si>
    <t>观山湖区金阳红街a 13-1-22号</t>
  </si>
  <si>
    <t>贵阳市观山湖区第四十五幼儿园一分园（银海元隆）</t>
  </si>
  <si>
    <t>观山湖区银海元隆熙府14栋附近</t>
  </si>
  <si>
    <t>贵阳市观山湖区建安至臻幼儿园</t>
  </si>
  <si>
    <t>观山湖区中铁逸都D区S7栋</t>
  </si>
  <si>
    <t>贵阳市观山湖区第四十三幼儿园</t>
  </si>
  <si>
    <t>观山湖区华润社区</t>
  </si>
  <si>
    <t>贵阳市观山湖区帝贝幼儿园</t>
  </si>
  <si>
    <t>贵州省贵阳市观山湖区华润国际社区D区S栋</t>
  </si>
  <si>
    <t>贵阳观山湖区诺贝尔幼儿园</t>
  </si>
  <si>
    <t>观山湖区中铁逸都D区S14栋2-1</t>
  </si>
  <si>
    <t>贵阳观山湖区圃田美佳幼儿园</t>
  </si>
  <si>
    <r>
      <rPr>
        <sz val="11"/>
        <rFont val="宋体"/>
        <charset val="134"/>
      </rPr>
      <t>贵州省贵阳市观山湖区二铺汽配城11栋1单元2楼</t>
    </r>
    <r>
      <rPr>
        <sz val="11"/>
        <rFont val="Arial"/>
        <charset val="134"/>
      </rPr>
      <t xml:space="preserve">	</t>
    </r>
  </si>
  <si>
    <t>贵阳市观山湖区第十七幼儿园</t>
  </si>
  <si>
    <r>
      <rPr>
        <sz val="11"/>
        <rFont val="宋体"/>
        <charset val="134"/>
      </rPr>
      <t>贵州省贵阳市观山湖区 二铺村二期安置小区内550米88号</t>
    </r>
    <r>
      <rPr>
        <sz val="11"/>
        <rFont val="Arial"/>
        <charset val="134"/>
      </rPr>
      <t xml:space="preserve">	</t>
    </r>
  </si>
  <si>
    <t>贵阳市观山湖区第十七幼儿园                                                                                                                                      第一分园、第二分园（保利大国璟）</t>
  </si>
  <si>
    <t>贵州省贵阳市观山湖区保利大国璟小区</t>
  </si>
  <si>
    <t>贵阳市观山湖区第十七幼儿园第三分园                                                                                                                              （西南上城博士府）</t>
  </si>
  <si>
    <t>观山湖区宾阳大道  402  号西南上城博土府小区旁</t>
  </si>
  <si>
    <t>贵阳市观山湖区第三十九幼儿园</t>
  </si>
  <si>
    <t>观山湖区碧桂园西南上城观山府</t>
  </si>
  <si>
    <t>贵阳市观山湖区第三十九幼儿园第一分园（西南上城澜山府）</t>
  </si>
  <si>
    <t>观山湖区碧桂园西南上城澜山府</t>
  </si>
  <si>
    <t>贵阳市观山湖区第四十幼儿园</t>
  </si>
  <si>
    <t>观山湖区宇虹万花城小区</t>
  </si>
  <si>
    <t>贵阳市观山湖区第十一幼儿园</t>
  </si>
  <si>
    <t>观山湖区林城东路305号大关城市花园小区</t>
  </si>
  <si>
    <t>贵阳市观山湖区第十二幼儿园</t>
  </si>
  <si>
    <t>观山湖区甲秀北路12号</t>
  </si>
  <si>
    <t>贵阳市观山湖区第二十二幼儿园</t>
  </si>
  <si>
    <t>观山湖区长岭南路国电金海域398号</t>
  </si>
  <si>
    <t>贵阳市观山湖区花蕾逻辑幼儿园</t>
  </si>
  <si>
    <t>世纪城街道</t>
  </si>
  <si>
    <t>贵阳市观山湖区第二十幼儿园</t>
  </si>
  <si>
    <r>
      <rPr>
        <sz val="11"/>
        <rFont val="宋体"/>
        <charset val="134"/>
      </rPr>
      <t>贵阳市观山湖区白龙洞路83号</t>
    </r>
    <r>
      <rPr>
        <sz val="11"/>
        <rFont val="Arial"/>
        <charset val="134"/>
      </rPr>
      <t xml:space="preserve">	</t>
    </r>
  </si>
  <si>
    <t>贵阳市观山湖区第四十二幼儿园</t>
  </si>
  <si>
    <r>
      <rPr>
        <sz val="11"/>
        <rFont val="宋体"/>
        <charset val="134"/>
      </rPr>
      <t>贵阳市观山湖区金阳南路睿力上城298号</t>
    </r>
    <r>
      <rPr>
        <sz val="11"/>
        <rFont val="Arial"/>
        <charset val="134"/>
      </rPr>
      <t xml:space="preserve">	</t>
    </r>
  </si>
  <si>
    <t>贵阳市观山湖区伊仕顿外国语幼儿园</t>
  </si>
  <si>
    <r>
      <rPr>
        <sz val="11"/>
        <rFont val="宋体"/>
        <charset val="134"/>
      </rPr>
      <t>贵州省贵阳市观山湖区世纪城福建路169号</t>
    </r>
    <r>
      <rPr>
        <sz val="11"/>
        <rFont val="Arial"/>
        <charset val="134"/>
      </rPr>
      <t xml:space="preserve">	</t>
    </r>
  </si>
  <si>
    <t>贵阳市观山湖区龙之梦幼儿园</t>
  </si>
  <si>
    <r>
      <rPr>
        <sz val="11"/>
        <rFont val="宋体"/>
        <charset val="134"/>
      </rPr>
      <t>贵阳市观山湖区世纪城龙锦路6号</t>
    </r>
    <r>
      <rPr>
        <sz val="11"/>
        <rFont val="Arial"/>
        <charset val="134"/>
      </rPr>
      <t xml:space="preserve">	</t>
    </r>
  </si>
  <si>
    <t>贵阳市观山湖区第十幼儿园</t>
  </si>
  <si>
    <r>
      <rPr>
        <sz val="11"/>
        <rFont val="宋体"/>
        <charset val="134"/>
      </rPr>
      <t>贵阳市观山湖区北京西路金源社区龙泉村一组1号楼</t>
    </r>
    <r>
      <rPr>
        <sz val="11"/>
        <rFont val="Arial"/>
        <charset val="134"/>
      </rPr>
      <t xml:space="preserve">	</t>
    </r>
  </si>
  <si>
    <t>贵阳市观山湖区童蒙现代幼儿园</t>
  </si>
  <si>
    <r>
      <rPr>
        <sz val="11"/>
        <rFont val="宋体"/>
        <charset val="134"/>
      </rPr>
      <t>观山湖区黔灵山路龙潭春天小区96号</t>
    </r>
    <r>
      <rPr>
        <sz val="11"/>
        <rFont val="Arial"/>
        <charset val="134"/>
      </rPr>
      <t xml:space="preserve">	</t>
    </r>
  </si>
  <si>
    <t>贵阳市观山湖区第二十九幼儿园</t>
  </si>
  <si>
    <r>
      <rPr>
        <sz val="11"/>
        <rFont val="宋体"/>
        <charset val="134"/>
      </rPr>
      <t>贵州省贵阳市观山湖区世纪城社区服务中心景怡苑1号门内</t>
    </r>
    <r>
      <rPr>
        <sz val="11"/>
        <rFont val="Arial"/>
        <charset val="134"/>
      </rPr>
      <t xml:space="preserve">	</t>
    </r>
  </si>
  <si>
    <t>贵阳市观山湖区第一幼儿园</t>
  </si>
  <si>
    <r>
      <rPr>
        <sz val="11"/>
        <rFont val="宋体"/>
        <charset val="134"/>
      </rPr>
      <t>贵州省贵阳市观山湖区世纪城龙耀苑V区1号</t>
    </r>
    <r>
      <rPr>
        <sz val="11"/>
        <rFont val="Arial"/>
        <charset val="134"/>
      </rPr>
      <t xml:space="preserve">	</t>
    </r>
  </si>
  <si>
    <t>省级二类</t>
  </si>
  <si>
    <t>贵阳市观山湖区第二十一幼儿园</t>
  </si>
  <si>
    <r>
      <rPr>
        <sz val="11"/>
        <rFont val="宋体"/>
        <charset val="134"/>
      </rPr>
      <t>贵阳市金阳南路6号龙兴苑旁</t>
    </r>
    <r>
      <rPr>
        <sz val="11"/>
        <rFont val="Arial"/>
        <charset val="134"/>
      </rPr>
      <t xml:space="preserve">	</t>
    </r>
  </si>
  <si>
    <t>贵阳市观山湖区第三十四幼儿园</t>
  </si>
  <si>
    <r>
      <rPr>
        <sz val="11"/>
        <rFont val="宋体"/>
        <charset val="134"/>
      </rPr>
      <t>贵州省贵阳市观山湖区金阳南路六号</t>
    </r>
    <r>
      <rPr>
        <sz val="11"/>
        <rFont val="Arial"/>
        <charset val="134"/>
      </rPr>
      <t xml:space="preserve">	</t>
    </r>
  </si>
  <si>
    <t>贵阳市观山湖区思维特幼儿园</t>
  </si>
  <si>
    <r>
      <rPr>
        <sz val="11"/>
        <rFont val="宋体"/>
        <charset val="134"/>
      </rPr>
      <t>贵阳市观山湖区思维特双语幼儿园龙晖苑45栋旁</t>
    </r>
    <r>
      <rPr>
        <sz val="11"/>
        <rFont val="Arial"/>
        <charset val="134"/>
      </rPr>
      <t xml:space="preserve">	</t>
    </r>
  </si>
  <si>
    <t>贵阳市观山湖区第十九幼儿园</t>
  </si>
  <si>
    <r>
      <rPr>
        <sz val="11"/>
        <rFont val="宋体"/>
        <charset val="134"/>
      </rPr>
      <t>观山湖区世纪城龙吉路1号</t>
    </r>
    <r>
      <rPr>
        <sz val="11"/>
        <rFont val="Arial"/>
        <charset val="134"/>
      </rPr>
      <t xml:space="preserve">	</t>
    </r>
  </si>
  <si>
    <t>贵阳市观山湖区第三十六幼儿园                                                                                                                            （观山幼儿园）</t>
  </si>
  <si>
    <r>
      <rPr>
        <sz val="11"/>
        <rFont val="宋体"/>
        <charset val="134"/>
      </rPr>
      <t>贵阳市观山湖区黔灵东路145号观山小区</t>
    </r>
    <r>
      <rPr>
        <sz val="11"/>
        <rFont val="Arial"/>
        <charset val="134"/>
      </rPr>
      <t xml:space="preserve">	</t>
    </r>
  </si>
  <si>
    <t>贵阳市观山湖区第三十六幼儿园第一分园                                                                                                                      （远大美域）</t>
  </si>
  <si>
    <t>贵州省贵阳市观山湖区远大美域小区</t>
  </si>
  <si>
    <t>贵阳市观山湖区第三十六幼儿园二分园                                                                                                                     （金茂观山府）</t>
  </si>
  <si>
    <t>贵阳市观山湖区长岭南路466号金茂观山湖</t>
  </si>
  <si>
    <t>贵阳市观山湖区爱尚开智幼儿园</t>
  </si>
  <si>
    <t>贵州省贵阳市观山湖区合肥路70号恒大中央广场D-4-1号楼3层</t>
  </si>
  <si>
    <t>贵阳市观山湖区博林益智童趣幼儿园</t>
  </si>
  <si>
    <t>贵州省贵阳市观山湖区合肥路恒大中央广场D4-202号</t>
  </si>
  <si>
    <t>贵阳市观山湖区星睿童馨幼儿园</t>
  </si>
  <si>
    <t>贵州省贵阳市观山湖区世纪城金阳南路6号</t>
  </si>
  <si>
    <t>贵阳市观山湖区金之阳幼儿园</t>
  </si>
  <si>
    <t>贵州省贵阳市观山湖区世纪城兰凯社区龙锦路2号</t>
  </si>
  <si>
    <t>合计</t>
  </si>
  <si>
    <t>幼儿园汇总表</t>
  </si>
  <si>
    <t>数量</t>
  </si>
  <si>
    <t>公办幼儿园</t>
  </si>
  <si>
    <t>民办幼儿园</t>
  </si>
  <si>
    <t>普惠性民办幼儿园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</si>
</sst>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ocuments\WeChat%20Files\wxid_8cz12itios3e22\FileStorage\File\2022-11\&#32463;&#36153;&#23457;&#26680;(6.1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人员成本核算"/>
      <sheetName val="教育科7月统计"/>
      <sheetName val="2022每月收费登记"/>
      <sheetName val="收费摸底"/>
      <sheetName val="5月收费"/>
      <sheetName val="8幼收费"/>
      <sheetName val="10幼收费"/>
    </sheetNames>
    <sheetDataSet>
      <sheetData sheetId="0" refreshError="1"/>
      <sheetData sheetId="1" refreshError="1">
        <row r="2">
          <cell r="B2" t="str">
            <v>幼儿园名称</v>
          </cell>
          <cell r="C2" t="str">
            <v>办园性质</v>
          </cell>
          <cell r="D2" t="str">
            <v>保教费 （元/月）</v>
          </cell>
        </row>
        <row r="3">
          <cell r="B3" t="str">
            <v>贵阳市观山湖区第一幼儿园</v>
          </cell>
          <cell r="C3" t="str">
            <v>公办园</v>
          </cell>
          <cell r="D3">
            <v>360</v>
          </cell>
          <cell r="E3" t="str">
            <v>省级二类</v>
          </cell>
          <cell r="F3" t="str">
            <v>筑发改收费【2014】560号 省教育厅关于公布2017年省级示范幼儿园第二次评估及复查结果的通知</v>
          </cell>
          <cell r="G3">
            <v>200</v>
          </cell>
        </row>
        <row r="4">
          <cell r="B4" t="str">
            <v>贵阳市观山湖区第二幼儿园</v>
          </cell>
          <cell r="C4" t="str">
            <v>公办园</v>
          </cell>
          <cell r="D4">
            <v>300</v>
          </cell>
          <cell r="E4" t="str">
            <v>市级</v>
          </cell>
          <cell r="F4" t="str">
            <v>筑发改收费〔2014〕560号 筑教办函[2020]《关于公布2020年下半年市级示范幼儿园评估及复查结果的通知》</v>
          </cell>
          <cell r="G4">
            <v>200</v>
          </cell>
        </row>
        <row r="5">
          <cell r="B5" t="str">
            <v>贵阳市观山湖区第三幼儿园</v>
          </cell>
          <cell r="C5" t="str">
            <v>公办园</v>
          </cell>
          <cell r="D5">
            <v>330</v>
          </cell>
          <cell r="E5" t="str">
            <v>省级示范（三类）</v>
          </cell>
          <cell r="F5" t="str">
            <v>筑发改收费【2014】560号</v>
          </cell>
          <cell r="G5">
            <v>200</v>
          </cell>
        </row>
        <row r="6">
          <cell r="B6" t="str">
            <v>贵阳市观山湖区第四幼儿园</v>
          </cell>
          <cell r="C6" t="str">
            <v>公办园</v>
          </cell>
          <cell r="D6">
            <v>200</v>
          </cell>
          <cell r="E6" t="str">
            <v>区级</v>
          </cell>
          <cell r="F6" t="str">
            <v>保教费及取暖费：关于规范贵阳市幼儿园收费管理的通知 筑发改收费【2014】560号。伙食费：筑发改收费[2018]262号文</v>
          </cell>
          <cell r="G6">
            <v>200</v>
          </cell>
        </row>
        <row r="7">
          <cell r="B7" t="str">
            <v>贵阳市观山湖区第五幼儿园</v>
          </cell>
          <cell r="C7" t="str">
            <v>公办园</v>
          </cell>
          <cell r="D7">
            <v>300</v>
          </cell>
          <cell r="E7" t="str">
            <v>市级示范</v>
          </cell>
          <cell r="F7" t="str">
            <v>筑发改收费【2014】560号</v>
          </cell>
          <cell r="G7">
            <v>200</v>
          </cell>
        </row>
        <row r="8">
          <cell r="B8" t="str">
            <v>贵阳市观山湖区第六幼儿园</v>
          </cell>
          <cell r="C8" t="str">
            <v>公办园</v>
          </cell>
          <cell r="D8">
            <v>200</v>
          </cell>
          <cell r="E8" t="str">
            <v>区</v>
          </cell>
          <cell r="F8" t="str">
            <v>筑发改收费〔2014〕560号《观山湖区教育局关于公布202年区级示范幼儿园评估结果的通知》</v>
          </cell>
          <cell r="G8">
            <v>200</v>
          </cell>
        </row>
        <row r="9">
          <cell r="B9" t="str">
            <v>贵阳市观山湖区第七幼儿园</v>
          </cell>
          <cell r="C9" t="str">
            <v>委托公办园</v>
          </cell>
          <cell r="D9">
            <v>200</v>
          </cell>
          <cell r="E9" t="str">
            <v>区级</v>
          </cell>
          <cell r="F9" t="str">
            <v>观教通[2019]80号《观山湖区教育局关于公布2019年区级示范幼儿园评估结果的通知》</v>
          </cell>
          <cell r="G9">
            <v>200</v>
          </cell>
        </row>
        <row r="10">
          <cell r="B10" t="str">
            <v>贵阳市观山湖区第八幼儿园</v>
          </cell>
          <cell r="C10" t="str">
            <v>委托公办园</v>
          </cell>
          <cell r="D10">
            <v>200</v>
          </cell>
          <cell r="E10" t="str">
            <v>区级</v>
          </cell>
          <cell r="F10" t="str">
            <v>筑发改收费〔2014〕560号 《观山湖区教育局关于公布2020年区级示范幼儿园评估结果的通知》</v>
          </cell>
          <cell r="G10">
            <v>200</v>
          </cell>
        </row>
        <row r="11">
          <cell r="B11" t="str">
            <v>贵阳市观山湖区第九幼儿园</v>
          </cell>
          <cell r="C11" t="str">
            <v>公办园</v>
          </cell>
          <cell r="D11">
            <v>300</v>
          </cell>
          <cell r="E11" t="str">
            <v>市级</v>
          </cell>
          <cell r="F11" t="str">
            <v>筑发改收费〔2014〕560号 筑教办函[2020]《关于公布2020年下半年市级示范幼儿园评估及复查结果的通知》</v>
          </cell>
          <cell r="G11">
            <v>200</v>
          </cell>
        </row>
        <row r="12">
          <cell r="B12" t="str">
            <v>贵阳市观山湖区第十幼儿园</v>
          </cell>
          <cell r="C12" t="str">
            <v>委托公办园</v>
          </cell>
          <cell r="D12">
            <v>200</v>
          </cell>
          <cell r="E12" t="str">
            <v>区级</v>
          </cell>
          <cell r="F12" t="str">
            <v>筑发改收费〔2014〕560号 《观山湖区教育局关于公布2021年区级示范幼儿园评估结果的通知》</v>
          </cell>
          <cell r="G12">
            <v>200</v>
          </cell>
        </row>
        <row r="13">
          <cell r="B13" t="str">
            <v>贵阳市观山湖区第十一幼儿园</v>
          </cell>
          <cell r="C13" t="str">
            <v>公办园</v>
          </cell>
          <cell r="D13">
            <v>300</v>
          </cell>
          <cell r="E13" t="str">
            <v>市级</v>
          </cell>
        </row>
        <row r="13">
          <cell r="G13">
            <v>200</v>
          </cell>
        </row>
        <row r="14">
          <cell r="B14" t="str">
            <v>贵阳市观山湖区第十二幼儿园</v>
          </cell>
          <cell r="C14" t="str">
            <v>公办园</v>
          </cell>
          <cell r="D14">
            <v>300</v>
          </cell>
          <cell r="E14" t="str">
            <v>市级</v>
          </cell>
          <cell r="F14" t="str">
            <v>筑发改收费〔2014〕560号 《观山湖区教育局关于公布2019年市级示范幼儿园评估结果的通知》</v>
          </cell>
          <cell r="G14">
            <v>200</v>
          </cell>
        </row>
        <row r="15">
          <cell r="B15" t="str">
            <v>贵阳市观山湖区第十三幼儿园</v>
          </cell>
          <cell r="C15" t="str">
            <v>委托公办园</v>
          </cell>
          <cell r="D15">
            <v>300</v>
          </cell>
          <cell r="E15" t="str">
            <v>市级示范</v>
          </cell>
          <cell r="F15" t="str">
            <v>筑发改收费【2014】560号</v>
          </cell>
          <cell r="G15">
            <v>200</v>
          </cell>
        </row>
        <row r="16">
          <cell r="B16" t="str">
            <v>贵阳市观山湖区第十四幼儿园</v>
          </cell>
          <cell r="C16" t="str">
            <v>委托公办园</v>
          </cell>
          <cell r="D16">
            <v>200</v>
          </cell>
        </row>
        <row r="16">
          <cell r="G16">
            <v>280</v>
          </cell>
        </row>
        <row r="17">
          <cell r="B17" t="str">
            <v>贵阳市观山湖区第一幼儿园分园（恒大中央公园）</v>
          </cell>
          <cell r="C17" t="str">
            <v>公办园</v>
          </cell>
          <cell r="D17">
            <v>360</v>
          </cell>
          <cell r="E17" t="str">
            <v>省级二类</v>
          </cell>
          <cell r="F17" t="str">
            <v>关于规范贵阳市幼儿园收费管理的通知 筑发改收费【2014】560号</v>
          </cell>
          <cell r="G17">
            <v>200</v>
          </cell>
        </row>
        <row r="18">
          <cell r="B18" t="str">
            <v>贵阳市观山湖区第十六幼儿园</v>
          </cell>
          <cell r="C18" t="str">
            <v>公办园</v>
          </cell>
          <cell r="D18">
            <v>200</v>
          </cell>
          <cell r="E18" t="str">
            <v>区级</v>
          </cell>
          <cell r="F18" t="str">
            <v>筑发改收费〔2014〕560号 《观山湖区教育局关于公布2021年区级示范幼儿园评估结果的通知》</v>
          </cell>
          <cell r="G18">
            <v>200</v>
          </cell>
        </row>
        <row r="19">
          <cell r="B19" t="str">
            <v>贵阳市观山湖区第十七幼儿园</v>
          </cell>
          <cell r="C19" t="str">
            <v>公办园</v>
          </cell>
          <cell r="D19">
            <v>200</v>
          </cell>
          <cell r="E19" t="str">
            <v>区级示范</v>
          </cell>
          <cell r="F19" t="str">
            <v>筑发改收费【2014】560号文件</v>
          </cell>
          <cell r="G19">
            <v>200</v>
          </cell>
        </row>
        <row r="20">
          <cell r="B20" t="str">
            <v>贵阳市观山湖区第十八幼儿园</v>
          </cell>
          <cell r="C20" t="str">
            <v>公办园</v>
          </cell>
          <cell r="D20">
            <v>200</v>
          </cell>
          <cell r="E20" t="str">
            <v>区级示范</v>
          </cell>
          <cell r="F20" t="str">
            <v>筑发改收费【2014】560号</v>
          </cell>
          <cell r="G20">
            <v>200</v>
          </cell>
        </row>
        <row r="21">
          <cell r="B21" t="str">
            <v>贵阳市观山湖区第十九幼儿园</v>
          </cell>
          <cell r="C21" t="str">
            <v>委托公办园</v>
          </cell>
        </row>
        <row r="22">
          <cell r="B22" t="str">
            <v>贵阳市观山湖区第二十幼儿园</v>
          </cell>
          <cell r="C22" t="str">
            <v>委托公办园</v>
          </cell>
          <cell r="D22">
            <v>300</v>
          </cell>
          <cell r="E22" t="str">
            <v>市级</v>
          </cell>
        </row>
        <row r="22">
          <cell r="G22">
            <v>300</v>
          </cell>
        </row>
        <row r="23">
          <cell r="B23" t="str">
            <v>贵阳市观山湖区第二十一幼儿园</v>
          </cell>
          <cell r="C23" t="str">
            <v>委托公办园</v>
          </cell>
          <cell r="D23">
            <v>200</v>
          </cell>
          <cell r="E23" t="str">
            <v>区级示范幼儿园</v>
          </cell>
          <cell r="F23" t="str">
            <v>筑发改收费〔2014〕560号，观山湖区教育局关于公布2021年第二期区级示范幼儿园评估结果通知
</v>
          </cell>
          <cell r="G23">
            <v>300</v>
          </cell>
        </row>
        <row r="24">
          <cell r="B24" t="str">
            <v>贵阳市观山湖区第二十二幼儿园</v>
          </cell>
          <cell r="C24" t="str">
            <v>委托公办园</v>
          </cell>
          <cell r="D24">
            <v>200</v>
          </cell>
          <cell r="E24" t="str">
            <v>基本达标园</v>
          </cell>
          <cell r="F24" t="str">
            <v>筑发改收费【2014】560号文件</v>
          </cell>
          <cell r="G24">
            <v>260</v>
          </cell>
        </row>
        <row r="25">
          <cell r="B25" t="str">
            <v>贵阳市观山湖区第二十三幼儿园</v>
          </cell>
          <cell r="C25" t="str">
            <v>委托公办园</v>
          </cell>
          <cell r="D25">
            <v>300</v>
          </cell>
          <cell r="E25" t="str">
            <v>市级示范幼儿园</v>
          </cell>
          <cell r="F25" t="str">
            <v>筑教办〔基〕发〔2015〕256号</v>
          </cell>
          <cell r="G25">
            <v>300</v>
          </cell>
        </row>
        <row r="26">
          <cell r="B26" t="str">
            <v>贵阳市观山湖区第二十四幼儿园</v>
          </cell>
          <cell r="C26" t="str">
            <v>委托公办园</v>
          </cell>
          <cell r="D26">
            <v>300</v>
          </cell>
          <cell r="E26" t="str">
            <v>基本达标</v>
          </cell>
          <cell r="F26" t="str">
            <v>筑发改收费〔2014〕560号</v>
          </cell>
          <cell r="G26">
            <v>300</v>
          </cell>
        </row>
        <row r="27">
          <cell r="B27" t="str">
            <v>贵阳市观山湖区第二十五幼儿园</v>
          </cell>
          <cell r="C27" t="str">
            <v>委托公办园</v>
          </cell>
          <cell r="D27">
            <v>200</v>
          </cell>
          <cell r="E27" t="str">
            <v>区级</v>
          </cell>
          <cell r="F27" t="str">
            <v>筑发改收费〔2014〕560号</v>
          </cell>
          <cell r="G27">
            <v>260</v>
          </cell>
        </row>
        <row r="28">
          <cell r="B28" t="str">
            <v>贵阳市观山湖区第二十六幼儿园</v>
          </cell>
          <cell r="C28" t="str">
            <v>委托公办园</v>
          </cell>
          <cell r="D28">
            <v>200</v>
          </cell>
          <cell r="E28" t="str">
            <v>区级</v>
          </cell>
          <cell r="F28" t="str">
            <v>筑发改收费〔2014〕560号 《观山湖区教育局关于公布2020年区级示范幼儿园评估结果的通知》</v>
          </cell>
          <cell r="G28">
            <v>260</v>
          </cell>
        </row>
        <row r="29">
          <cell r="B29" t="str">
            <v>贵阳市观山湖区第二十七幼儿园</v>
          </cell>
          <cell r="C29" t="str">
            <v>委托公办园</v>
          </cell>
          <cell r="D29">
            <v>300</v>
          </cell>
          <cell r="E29" t="str">
            <v>区级</v>
          </cell>
          <cell r="F29" t="str">
            <v>筑发改收费〔2014〕560号</v>
          </cell>
          <cell r="G29">
            <v>300</v>
          </cell>
        </row>
        <row r="30">
          <cell r="B30" t="str">
            <v>贵阳市观山湖区第二十八幼儿园</v>
          </cell>
          <cell r="C30" t="str">
            <v>委托公办园</v>
          </cell>
          <cell r="D30">
            <v>200</v>
          </cell>
          <cell r="E30" t="str">
            <v>区</v>
          </cell>
          <cell r="F30" t="str">
            <v>筑发改收费〔2014〕560号</v>
          </cell>
          <cell r="G30">
            <v>260</v>
          </cell>
        </row>
        <row r="31">
          <cell r="B31" t="str">
            <v>贵阳市观山湖区第二十九幼儿园</v>
          </cell>
          <cell r="C31" t="str">
            <v>委托公办园</v>
          </cell>
          <cell r="D31">
            <v>200</v>
          </cell>
          <cell r="E31" t="str">
            <v>区级示范幼儿园</v>
          </cell>
          <cell r="F31" t="str">
            <v>筑发改收费（2014）560号</v>
          </cell>
          <cell r="G31">
            <v>350</v>
          </cell>
        </row>
        <row r="32">
          <cell r="B32" t="str">
            <v>贵阳市观山湖区第三十幼儿园</v>
          </cell>
          <cell r="C32" t="str">
            <v>委托公办园</v>
          </cell>
          <cell r="D32">
            <v>300</v>
          </cell>
          <cell r="E32" t="str">
            <v>市级</v>
          </cell>
          <cell r="F32" t="str">
            <v>关于规范贵阳市幼儿园收费管理的通知 筑发改收费【2014】560号。</v>
          </cell>
          <cell r="G32">
            <v>200</v>
          </cell>
        </row>
        <row r="33">
          <cell r="B33" t="str">
            <v>贵阳市观山湖区第三十一幼儿园</v>
          </cell>
          <cell r="C33" t="str">
            <v>委托公办园</v>
          </cell>
          <cell r="D33">
            <v>300</v>
          </cell>
          <cell r="E33" t="str">
            <v>市级示范幼儿园</v>
          </cell>
          <cell r="F33" t="str">
            <v>筑发改收费〔2014〕560号</v>
          </cell>
          <cell r="G33">
            <v>200</v>
          </cell>
        </row>
        <row r="34">
          <cell r="B34" t="str">
            <v>贵阳市观山湖区第三十二幼儿园</v>
          </cell>
          <cell r="C34" t="str">
            <v>委托公办园</v>
          </cell>
          <cell r="D34">
            <v>300</v>
          </cell>
          <cell r="E34" t="str">
            <v>市级示范幼儿园</v>
          </cell>
          <cell r="F34" t="str">
            <v>筑发改收费〔2014〕560</v>
          </cell>
        </row>
        <row r="35">
          <cell r="B35" t="str">
            <v>贵阳市观山湖区第三十三幼儿园</v>
          </cell>
          <cell r="C35" t="str">
            <v>委托公办园</v>
          </cell>
          <cell r="D35">
            <v>200</v>
          </cell>
          <cell r="E35" t="str">
            <v>区级三类</v>
          </cell>
          <cell r="F35" t="str">
            <v>筑发改收费【2014】560号</v>
          </cell>
          <cell r="G35">
            <v>200</v>
          </cell>
        </row>
        <row r="36">
          <cell r="B36" t="str">
            <v>贵阳市观山湖区第三十四幼儿园</v>
          </cell>
          <cell r="C36" t="str">
            <v>委托公办园</v>
          </cell>
          <cell r="D36">
            <v>200</v>
          </cell>
          <cell r="E36" t="str">
            <v>区级示范幼儿园</v>
          </cell>
          <cell r="F36" t="str">
            <v>筑发改收费〔2014〕560号，《观山湖区教育局关于公布2021年第二期区级示范幼儿园评估结果通知》</v>
          </cell>
          <cell r="G36">
            <v>200</v>
          </cell>
        </row>
        <row r="37">
          <cell r="B37" t="str">
            <v>贵阳市观山湖区第三十五幼儿园</v>
          </cell>
          <cell r="C37" t="str">
            <v>委托公办园</v>
          </cell>
          <cell r="D37">
            <v>300</v>
          </cell>
        </row>
        <row r="38">
          <cell r="B38" t="str">
            <v>贵阳市观山湖区第三十六幼儿园（观山幼儿园）</v>
          </cell>
          <cell r="C38" t="str">
            <v>公办园</v>
          </cell>
          <cell r="D38">
            <v>200</v>
          </cell>
          <cell r="E38" t="str">
            <v>区级一类</v>
          </cell>
          <cell r="F38" t="str">
            <v>筑发改收费【2014】560号、观教通【2022】18号</v>
          </cell>
          <cell r="G38">
            <v>200</v>
          </cell>
        </row>
        <row r="39">
          <cell r="B39" t="str">
            <v>贵阳市观山湖区第三十七幼儿园（铭廷幼儿园）</v>
          </cell>
          <cell r="C39" t="str">
            <v>公办园</v>
          </cell>
          <cell r="D39">
            <v>200</v>
          </cell>
          <cell r="E39" t="str">
            <v>区级示范幼儿园</v>
          </cell>
          <cell r="F39" t="str">
            <v>筑发改收费〔2014〕560号</v>
          </cell>
          <cell r="G39">
            <v>200</v>
          </cell>
        </row>
        <row r="40">
          <cell r="B40" t="str">
            <v>贵阳市观山湖区第三十八幼儿园（理想城幼儿园）</v>
          </cell>
          <cell r="C40" t="str">
            <v>公办园</v>
          </cell>
          <cell r="D40">
            <v>200</v>
          </cell>
          <cell r="E40" t="str">
            <v>区级示范幼儿园</v>
          </cell>
          <cell r="F40" t="str">
            <v>筑发改收费〔2014〕560号</v>
          </cell>
          <cell r="G40">
            <v>200</v>
          </cell>
        </row>
        <row r="41">
          <cell r="B41" t="str">
            <v>贵阳市观山湖区第三十九幼儿园</v>
          </cell>
          <cell r="C41" t="str">
            <v>公办园</v>
          </cell>
          <cell r="D41">
            <v>100</v>
          </cell>
        </row>
        <row r="41">
          <cell r="F41" t="str">
            <v>筑发改收费〔2014〕560号</v>
          </cell>
          <cell r="G41">
            <v>200</v>
          </cell>
        </row>
        <row r="42">
          <cell r="B42" t="str">
            <v>贵阳市观山湖区第四十幼儿园</v>
          </cell>
          <cell r="C42" t="str">
            <v>公办园</v>
          </cell>
          <cell r="D42">
            <v>100</v>
          </cell>
        </row>
        <row r="42">
          <cell r="F42" t="str">
            <v>筑发改收费〔2014〕560号</v>
          </cell>
          <cell r="G42">
            <v>200</v>
          </cell>
        </row>
        <row r="43">
          <cell r="B43" t="str">
            <v>贵阳市观山湖区第四十一幼儿园</v>
          </cell>
          <cell r="C43" t="str">
            <v>委托公办园</v>
          </cell>
          <cell r="D43">
            <v>300</v>
          </cell>
          <cell r="E43" t="str">
            <v>市级示范幼儿园</v>
          </cell>
          <cell r="F43" t="str">
            <v>筑发改收费〔2014〕560号</v>
          </cell>
          <cell r="G43">
            <v>200</v>
          </cell>
        </row>
        <row r="44">
          <cell r="B44" t="str">
            <v>贵阳市观山湖区第四十二幼儿园</v>
          </cell>
          <cell r="C44" t="str">
            <v>委托公办园</v>
          </cell>
          <cell r="D44">
            <v>300</v>
          </cell>
          <cell r="E44" t="str">
            <v>市级示范幼儿园</v>
          </cell>
          <cell r="F44" t="str">
            <v>筑发改收费〔2014〕560号</v>
          </cell>
          <cell r="G44">
            <v>200</v>
          </cell>
        </row>
        <row r="45">
          <cell r="B45" t="str">
            <v>贵阳市观山湖区第四十三幼儿园</v>
          </cell>
          <cell r="C45" t="str">
            <v>公办园</v>
          </cell>
          <cell r="D45">
            <v>100</v>
          </cell>
        </row>
        <row r="45">
          <cell r="F45" t="str">
            <v>筑发改收费〔2014〕560号</v>
          </cell>
          <cell r="G45">
            <v>200</v>
          </cell>
        </row>
        <row r="46">
          <cell r="B46" t="str">
            <v>贵阳市观山湖区第四十四幼儿园</v>
          </cell>
          <cell r="C46" t="str">
            <v>公办园</v>
          </cell>
          <cell r="D46">
            <v>100</v>
          </cell>
        </row>
        <row r="46">
          <cell r="F46" t="str">
            <v>筑发改收费【2014】560号</v>
          </cell>
          <cell r="G46">
            <v>200</v>
          </cell>
        </row>
        <row r="47">
          <cell r="B47" t="str">
            <v>贵阳市观山湖区第四十五幼儿园</v>
          </cell>
          <cell r="C47" t="str">
            <v>公办园</v>
          </cell>
          <cell r="D47">
            <v>100</v>
          </cell>
          <cell r="E47" t="str">
            <v>基本达标园</v>
          </cell>
          <cell r="F47" t="str">
            <v>筑发改收费【2014】560号文件</v>
          </cell>
          <cell r="G47">
            <v>200</v>
          </cell>
        </row>
        <row r="48">
          <cell r="B48" t="str">
            <v>贵阳市观山湖区朱昌幼儿园（含茶饭村幼儿园）</v>
          </cell>
          <cell r="C48" t="str">
            <v>公办园</v>
          </cell>
          <cell r="D48">
            <v>200</v>
          </cell>
          <cell r="E48" t="str">
            <v>区级示范幼儿园</v>
          </cell>
          <cell r="F48" t="str">
            <v>筑发改收费〔2014〕560号</v>
          </cell>
          <cell r="G48">
            <v>88</v>
          </cell>
        </row>
        <row r="49">
          <cell r="B49" t="str">
            <v>贵阳市观山湖区百花湖幼儿园（含谷腊、哪嘎）</v>
          </cell>
          <cell r="C49" t="str">
            <v>公办园</v>
          </cell>
          <cell r="D49">
            <v>300</v>
          </cell>
          <cell r="E49" t="str">
            <v>市级示范幼儿园</v>
          </cell>
          <cell r="F49" t="str">
            <v>筑发改收费〔2014〕560号</v>
          </cell>
          <cell r="G49">
            <v>88</v>
          </cell>
        </row>
        <row r="50">
          <cell r="B50" t="str">
            <v>贵阳市观山湖区三堡幼儿园</v>
          </cell>
          <cell r="C50" t="str">
            <v>公办园</v>
          </cell>
          <cell r="D50">
            <v>300</v>
          </cell>
          <cell r="E50" t="str">
            <v>百幼领办园</v>
          </cell>
          <cell r="F50" t="str">
            <v>筑发改收费〔2014〕560号</v>
          </cell>
          <cell r="G50">
            <v>88</v>
          </cell>
        </row>
        <row r="51">
          <cell r="B51" t="str">
            <v>贵阳市观山湖区温水小学</v>
          </cell>
          <cell r="C51" t="str">
            <v>公办园</v>
          </cell>
          <cell r="D51">
            <v>200</v>
          </cell>
        </row>
        <row r="51">
          <cell r="F51" t="str">
            <v>筑发改收费〔2014〕560号</v>
          </cell>
          <cell r="G51">
            <v>88</v>
          </cell>
        </row>
        <row r="52">
          <cell r="B52" t="str">
            <v>贵阳市观山湖区金华幼儿园（含上枧村幼儿园）</v>
          </cell>
          <cell r="C52" t="str">
            <v>公办园</v>
          </cell>
          <cell r="D52">
            <v>300</v>
          </cell>
          <cell r="E52" t="str">
            <v>市级示范幼儿园</v>
          </cell>
          <cell r="F52" t="str">
            <v>筑发改收费〔2014〕560号、筑教办发〔2019〕328号</v>
          </cell>
          <cell r="G52">
            <v>90</v>
          </cell>
        </row>
        <row r="53">
          <cell r="B53" t="str">
            <v>贵阳市观山湖区翁井幼儿园</v>
          </cell>
          <cell r="C53" t="str">
            <v>公办园</v>
          </cell>
          <cell r="D53">
            <v>300</v>
          </cell>
          <cell r="E53" t="str">
            <v>参照金华幼儿园总园管理</v>
          </cell>
          <cell r="F53" t="str">
            <v>筑发改收费〔2014〕560号、筑教办发〔2019〕328号</v>
          </cell>
          <cell r="G53">
            <v>90</v>
          </cell>
        </row>
        <row r="54">
          <cell r="B54" t="str">
            <v>贵阳市观山湖区新星学校</v>
          </cell>
        </row>
        <row r="55">
          <cell r="B55" t="str">
            <v>贵阳市观山湖区立新小学</v>
          </cell>
        </row>
        <row r="56">
          <cell r="B56" t="str">
            <v>贵阳市观山湖区树才学校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0"/>
  <sheetViews>
    <sheetView tabSelected="1" workbookViewId="0">
      <pane ySplit="3" topLeftCell="A118" activePane="bottomLeft" state="frozen"/>
      <selection/>
      <selection pane="bottomLeft" activeCell="E128" sqref="E128"/>
    </sheetView>
  </sheetViews>
  <sheetFormatPr defaultColWidth="9" defaultRowHeight="15"/>
  <cols>
    <col min="1" max="1" width="5.09090909090909" style="9" customWidth="1"/>
    <col min="2" max="2" width="9.1" style="9" customWidth="1"/>
    <col min="3" max="3" width="37.4545454545455" style="9" customWidth="1"/>
    <col min="4" max="4" width="5.88181818181818" style="9" customWidth="1"/>
    <col min="5" max="5" width="27.5" style="9" customWidth="1"/>
    <col min="6" max="13" width="9.75454545454545" style="9" customWidth="1"/>
    <col min="14" max="14" width="11.7545454545455" style="9" customWidth="1"/>
    <col min="15" max="15" width="14.3818181818182" style="9" customWidth="1"/>
    <col min="16" max="16" width="31.3818181818182" style="9" customWidth="1"/>
    <col min="17" max="16384" width="9" style="10"/>
  </cols>
  <sheetData>
    <row r="1" s="4" customFormat="1" ht="44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="5" customFormat="1" ht="30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/>
      <c r="H2" s="12" t="s">
        <v>7</v>
      </c>
      <c r="I2" s="12"/>
      <c r="J2" s="12"/>
      <c r="K2" s="12" t="s">
        <v>8</v>
      </c>
      <c r="L2" s="39" t="s">
        <v>9</v>
      </c>
      <c r="M2" s="39"/>
      <c r="N2" s="39"/>
      <c r="O2" s="40"/>
      <c r="P2" s="13" t="s">
        <v>10</v>
      </c>
    </row>
    <row r="3" s="4" customFormat="1" ht="66" customHeight="1" spans="1:16">
      <c r="A3" s="12"/>
      <c r="B3" s="12"/>
      <c r="C3" s="12"/>
      <c r="D3" s="12"/>
      <c r="E3" s="14"/>
      <c r="F3" s="15" t="s">
        <v>11</v>
      </c>
      <c r="G3" s="15" t="s">
        <v>12</v>
      </c>
      <c r="H3" s="15" t="s">
        <v>13</v>
      </c>
      <c r="I3" s="15" t="s">
        <v>14</v>
      </c>
      <c r="J3" s="15" t="s">
        <v>15</v>
      </c>
      <c r="K3" s="12"/>
      <c r="L3" s="41" t="s">
        <v>16</v>
      </c>
      <c r="M3" s="15" t="s">
        <v>17</v>
      </c>
      <c r="N3" s="15" t="s">
        <v>18</v>
      </c>
      <c r="O3" s="15" t="s">
        <v>19</v>
      </c>
      <c r="P3" s="14"/>
    </row>
    <row r="4" s="6" customFormat="1" ht="33" customHeight="1" spans="1:16">
      <c r="A4" s="16">
        <v>1</v>
      </c>
      <c r="B4" s="17" t="s">
        <v>20</v>
      </c>
      <c r="C4" s="17" t="s">
        <v>21</v>
      </c>
      <c r="D4" s="17" t="s">
        <v>22</v>
      </c>
      <c r="E4" s="18" t="s">
        <v>23</v>
      </c>
      <c r="F4" s="19">
        <v>5</v>
      </c>
      <c r="G4" s="19">
        <v>128</v>
      </c>
      <c r="H4" s="20">
        <v>21</v>
      </c>
      <c r="I4" s="20">
        <v>10</v>
      </c>
      <c r="J4" s="18">
        <v>6</v>
      </c>
      <c r="K4" s="18" t="s">
        <v>24</v>
      </c>
      <c r="L4" s="19">
        <v>700</v>
      </c>
      <c r="M4" s="19">
        <v>180</v>
      </c>
      <c r="N4" s="19">
        <v>25</v>
      </c>
      <c r="O4" s="19" t="s">
        <v>25</v>
      </c>
      <c r="P4" s="42"/>
    </row>
    <row r="5" s="6" customFormat="1" ht="33" customHeight="1" spans="1:16">
      <c r="A5" s="19">
        <v>2</v>
      </c>
      <c r="B5" s="18" t="s">
        <v>20</v>
      </c>
      <c r="C5" s="18" t="s">
        <v>26</v>
      </c>
      <c r="D5" s="17" t="s">
        <v>22</v>
      </c>
      <c r="E5" s="18" t="s">
        <v>27</v>
      </c>
      <c r="F5" s="19">
        <v>8</v>
      </c>
      <c r="G5" s="19">
        <v>210</v>
      </c>
      <c r="H5" s="20">
        <v>32</v>
      </c>
      <c r="I5" s="20">
        <v>17</v>
      </c>
      <c r="J5" s="18">
        <v>8</v>
      </c>
      <c r="K5" s="18"/>
      <c r="L5" s="19">
        <v>800</v>
      </c>
      <c r="M5" s="19">
        <v>280</v>
      </c>
      <c r="N5" s="19">
        <v>25</v>
      </c>
      <c r="O5" s="19" t="s">
        <v>25</v>
      </c>
      <c r="P5" s="42"/>
    </row>
    <row r="6" s="6" customFormat="1" ht="65" spans="1:16">
      <c r="A6" s="21">
        <v>3</v>
      </c>
      <c r="B6" s="18" t="s">
        <v>20</v>
      </c>
      <c r="C6" s="18" t="s">
        <v>28</v>
      </c>
      <c r="D6" s="19" t="s">
        <v>29</v>
      </c>
      <c r="E6" s="18" t="s">
        <v>30</v>
      </c>
      <c r="F6" s="19">
        <v>10</v>
      </c>
      <c r="G6" s="19">
        <v>263</v>
      </c>
      <c r="H6" s="20">
        <v>46</v>
      </c>
      <c r="I6" s="20">
        <v>25</v>
      </c>
      <c r="J6" s="43">
        <v>10</v>
      </c>
      <c r="K6" s="43" t="s">
        <v>24</v>
      </c>
      <c r="L6" s="19">
        <v>200</v>
      </c>
      <c r="M6" s="19" t="s">
        <v>31</v>
      </c>
      <c r="N6" s="19">
        <v>25</v>
      </c>
      <c r="O6" s="19" t="s">
        <v>32</v>
      </c>
      <c r="P6" s="42" t="s">
        <v>33</v>
      </c>
    </row>
    <row r="7" s="6" customFormat="1" ht="33" customHeight="1" spans="1:16">
      <c r="A7" s="16">
        <v>4</v>
      </c>
      <c r="B7" s="18" t="s">
        <v>20</v>
      </c>
      <c r="C7" s="18" t="s">
        <v>34</v>
      </c>
      <c r="D7" s="19" t="s">
        <v>29</v>
      </c>
      <c r="E7" s="18" t="s">
        <v>35</v>
      </c>
      <c r="F7" s="16">
        <v>9</v>
      </c>
      <c r="G7" s="16">
        <v>267</v>
      </c>
      <c r="H7" s="22">
        <v>39</v>
      </c>
      <c r="I7" s="22">
        <v>24</v>
      </c>
      <c r="J7" s="44">
        <v>9</v>
      </c>
      <c r="K7" s="45" t="s">
        <v>24</v>
      </c>
      <c r="L7" s="19">
        <v>200</v>
      </c>
      <c r="M7" s="19">
        <f>VLOOKUP(C7,[1]教育科7月统计!$B$3:$G$53,6,0)</f>
        <v>200</v>
      </c>
      <c r="N7" s="19">
        <v>25</v>
      </c>
      <c r="O7" s="19" t="s">
        <v>32</v>
      </c>
      <c r="P7" s="42"/>
    </row>
    <row r="8" s="7" customFormat="1" ht="33" customHeight="1" spans="1:16">
      <c r="A8" s="19">
        <v>5</v>
      </c>
      <c r="B8" s="23" t="s">
        <v>20</v>
      </c>
      <c r="C8" s="23" t="s">
        <v>36</v>
      </c>
      <c r="D8" s="17" t="s">
        <v>22</v>
      </c>
      <c r="E8" s="23" t="s">
        <v>37</v>
      </c>
      <c r="F8" s="24">
        <v>5</v>
      </c>
      <c r="G8" s="24">
        <v>113</v>
      </c>
      <c r="H8" s="25">
        <v>21</v>
      </c>
      <c r="I8" s="25">
        <v>7</v>
      </c>
      <c r="J8" s="46">
        <v>8</v>
      </c>
      <c r="K8" s="43"/>
      <c r="L8" s="24">
        <v>700</v>
      </c>
      <c r="M8" s="24">
        <v>180</v>
      </c>
      <c r="N8" s="24">
        <v>25</v>
      </c>
      <c r="O8" s="19" t="s">
        <v>25</v>
      </c>
      <c r="P8" s="47"/>
    </row>
    <row r="9" s="7" customFormat="1" ht="33" customHeight="1" spans="1:16">
      <c r="A9" s="19">
        <v>6</v>
      </c>
      <c r="B9" s="23" t="s">
        <v>20</v>
      </c>
      <c r="C9" s="23" t="s">
        <v>38</v>
      </c>
      <c r="D9" s="17" t="s">
        <v>22</v>
      </c>
      <c r="E9" s="23" t="s">
        <v>39</v>
      </c>
      <c r="F9" s="24">
        <v>5</v>
      </c>
      <c r="G9" s="24">
        <v>128</v>
      </c>
      <c r="H9" s="25">
        <v>23</v>
      </c>
      <c r="I9" s="25">
        <v>10</v>
      </c>
      <c r="J9" s="43">
        <v>5</v>
      </c>
      <c r="K9" s="43"/>
      <c r="L9" s="24">
        <v>800</v>
      </c>
      <c r="M9" s="24">
        <v>100</v>
      </c>
      <c r="N9" s="24">
        <v>37.5</v>
      </c>
      <c r="O9" s="19" t="s">
        <v>25</v>
      </c>
      <c r="P9" s="47"/>
    </row>
    <row r="10" s="6" customFormat="1" ht="33" customHeight="1" spans="1:16">
      <c r="A10" s="16">
        <v>7</v>
      </c>
      <c r="B10" s="18" t="s">
        <v>40</v>
      </c>
      <c r="C10" s="18" t="s">
        <v>41</v>
      </c>
      <c r="D10" s="17" t="s">
        <v>22</v>
      </c>
      <c r="E10" s="18" t="s">
        <v>42</v>
      </c>
      <c r="F10" s="19">
        <v>8</v>
      </c>
      <c r="G10" s="19">
        <v>231</v>
      </c>
      <c r="H10" s="25">
        <v>33</v>
      </c>
      <c r="I10" s="25">
        <v>16</v>
      </c>
      <c r="J10" s="48">
        <v>8</v>
      </c>
      <c r="K10" s="18"/>
      <c r="L10" s="19">
        <v>800</v>
      </c>
      <c r="M10" s="19">
        <v>300</v>
      </c>
      <c r="N10" s="19">
        <v>25</v>
      </c>
      <c r="O10" s="19" t="s">
        <v>25</v>
      </c>
      <c r="P10" s="42"/>
    </row>
    <row r="11" s="6" customFormat="1" ht="33" customHeight="1" spans="1:16">
      <c r="A11" s="19">
        <v>8</v>
      </c>
      <c r="B11" s="18" t="s">
        <v>40</v>
      </c>
      <c r="C11" s="18" t="s">
        <v>43</v>
      </c>
      <c r="D11" s="17" t="s">
        <v>22</v>
      </c>
      <c r="E11" s="18" t="s">
        <v>44</v>
      </c>
      <c r="F11" s="19">
        <v>9</v>
      </c>
      <c r="G11" s="19">
        <v>256</v>
      </c>
      <c r="H11" s="25">
        <v>41</v>
      </c>
      <c r="I11" s="25">
        <v>19</v>
      </c>
      <c r="J11" s="48">
        <v>10</v>
      </c>
      <c r="K11" s="38" t="s">
        <v>24</v>
      </c>
      <c r="L11" s="19">
        <v>800</v>
      </c>
      <c r="M11" s="19">
        <v>260</v>
      </c>
      <c r="N11" s="19">
        <v>50</v>
      </c>
      <c r="O11" s="19" t="s">
        <v>25</v>
      </c>
      <c r="P11" s="42"/>
    </row>
    <row r="12" s="6" customFormat="1" ht="33" customHeight="1" spans="1:16">
      <c r="A12" s="19">
        <v>9</v>
      </c>
      <c r="B12" s="18" t="s">
        <v>40</v>
      </c>
      <c r="C12" s="18" t="s">
        <v>45</v>
      </c>
      <c r="D12" s="17" t="s">
        <v>22</v>
      </c>
      <c r="E12" s="18" t="s">
        <v>46</v>
      </c>
      <c r="F12" s="19">
        <v>5</v>
      </c>
      <c r="G12" s="19">
        <v>126</v>
      </c>
      <c r="H12" s="25">
        <v>27</v>
      </c>
      <c r="I12" s="25">
        <v>10</v>
      </c>
      <c r="J12" s="48">
        <v>5</v>
      </c>
      <c r="K12" s="38"/>
      <c r="L12" s="19">
        <v>700</v>
      </c>
      <c r="M12" s="19">
        <v>200</v>
      </c>
      <c r="N12" s="19">
        <v>25</v>
      </c>
      <c r="O12" s="19" t="s">
        <v>25</v>
      </c>
      <c r="P12" s="42"/>
    </row>
    <row r="13" s="6" customFormat="1" ht="33" customHeight="1" spans="1:16">
      <c r="A13" s="16">
        <v>10</v>
      </c>
      <c r="B13" s="18" t="s">
        <v>40</v>
      </c>
      <c r="C13" s="18" t="s">
        <v>47</v>
      </c>
      <c r="D13" s="17" t="s">
        <v>22</v>
      </c>
      <c r="E13" s="18" t="s">
        <v>48</v>
      </c>
      <c r="F13" s="19">
        <v>5</v>
      </c>
      <c r="G13" s="19">
        <v>134</v>
      </c>
      <c r="H13" s="25">
        <v>22</v>
      </c>
      <c r="I13" s="25">
        <v>10</v>
      </c>
      <c r="J13" s="48">
        <v>7</v>
      </c>
      <c r="K13" s="18"/>
      <c r="L13" s="19">
        <v>800</v>
      </c>
      <c r="M13" s="19">
        <v>270</v>
      </c>
      <c r="N13" s="19">
        <v>25</v>
      </c>
      <c r="O13" s="19" t="s">
        <v>25</v>
      </c>
      <c r="P13" s="42"/>
    </row>
    <row r="14" s="6" customFormat="1" ht="65" spans="1:16">
      <c r="A14" s="19">
        <v>11</v>
      </c>
      <c r="B14" s="18" t="s">
        <v>40</v>
      </c>
      <c r="C14" s="18" t="s">
        <v>49</v>
      </c>
      <c r="D14" s="19" t="s">
        <v>29</v>
      </c>
      <c r="E14" s="18" t="s">
        <v>50</v>
      </c>
      <c r="F14" s="19">
        <v>14</v>
      </c>
      <c r="G14" s="19">
        <v>416</v>
      </c>
      <c r="H14" s="25">
        <v>68</v>
      </c>
      <c r="I14" s="25">
        <v>36</v>
      </c>
      <c r="J14" s="46">
        <v>14</v>
      </c>
      <c r="K14" s="43" t="s">
        <v>51</v>
      </c>
      <c r="L14" s="19">
        <v>300</v>
      </c>
      <c r="M14" s="19" t="s">
        <v>31</v>
      </c>
      <c r="N14" s="19">
        <v>25</v>
      </c>
      <c r="O14" s="19" t="s">
        <v>32</v>
      </c>
      <c r="P14" s="42" t="s">
        <v>52</v>
      </c>
    </row>
    <row r="15" s="6" customFormat="1" ht="33" customHeight="1" spans="1:16">
      <c r="A15" s="19">
        <v>12</v>
      </c>
      <c r="B15" s="18" t="s">
        <v>40</v>
      </c>
      <c r="C15" s="18" t="s">
        <v>53</v>
      </c>
      <c r="D15" s="17" t="s">
        <v>22</v>
      </c>
      <c r="E15" s="18" t="s">
        <v>54</v>
      </c>
      <c r="F15" s="19">
        <v>5</v>
      </c>
      <c r="G15" s="19">
        <v>130</v>
      </c>
      <c r="H15" s="25">
        <v>24</v>
      </c>
      <c r="I15" s="25">
        <v>10</v>
      </c>
      <c r="J15" s="48">
        <v>6</v>
      </c>
      <c r="K15" s="18"/>
      <c r="L15" s="19">
        <v>790</v>
      </c>
      <c r="M15" s="19">
        <v>190</v>
      </c>
      <c r="N15" s="19">
        <v>25</v>
      </c>
      <c r="O15" s="19" t="s">
        <v>25</v>
      </c>
      <c r="P15" s="42"/>
    </row>
    <row r="16" s="6" customFormat="1" ht="33" customHeight="1" spans="1:16">
      <c r="A16" s="16">
        <v>13</v>
      </c>
      <c r="B16" s="18" t="s">
        <v>40</v>
      </c>
      <c r="C16" s="18" t="s">
        <v>55</v>
      </c>
      <c r="D16" s="17" t="s">
        <v>22</v>
      </c>
      <c r="E16" s="18" t="s">
        <v>56</v>
      </c>
      <c r="F16" s="19">
        <v>7</v>
      </c>
      <c r="G16" s="19">
        <v>190</v>
      </c>
      <c r="H16" s="25">
        <v>29</v>
      </c>
      <c r="I16" s="25">
        <v>14</v>
      </c>
      <c r="J16" s="48">
        <v>9</v>
      </c>
      <c r="K16" s="38"/>
      <c r="L16" s="19">
        <v>700</v>
      </c>
      <c r="M16" s="19">
        <v>260</v>
      </c>
      <c r="N16" s="19">
        <v>25</v>
      </c>
      <c r="O16" s="19" t="s">
        <v>25</v>
      </c>
      <c r="P16" s="42"/>
    </row>
    <row r="17" s="6" customFormat="1" ht="44" customHeight="1" spans="1:16">
      <c r="A17" s="19">
        <v>14</v>
      </c>
      <c r="B17" s="18" t="s">
        <v>40</v>
      </c>
      <c r="C17" s="18" t="s">
        <v>57</v>
      </c>
      <c r="D17" s="19" t="s">
        <v>29</v>
      </c>
      <c r="E17" s="18" t="s">
        <v>58</v>
      </c>
      <c r="F17" s="26">
        <v>3</v>
      </c>
      <c r="G17" s="19">
        <v>83</v>
      </c>
      <c r="H17" s="25">
        <v>14</v>
      </c>
      <c r="I17" s="25">
        <v>6</v>
      </c>
      <c r="J17" s="46">
        <v>4</v>
      </c>
      <c r="K17" s="43"/>
      <c r="L17" s="19">
        <f>VLOOKUP(C17,[1]教育科7月统计!$B:$D,3,0)</f>
        <v>300</v>
      </c>
      <c r="M17" s="19" t="s">
        <v>31</v>
      </c>
      <c r="N17" s="19">
        <v>25</v>
      </c>
      <c r="O17" s="19" t="s">
        <v>32</v>
      </c>
      <c r="P17" s="42" t="s">
        <v>59</v>
      </c>
    </row>
    <row r="18" s="6" customFormat="1" ht="33" customHeight="1" spans="1:16">
      <c r="A18" s="21">
        <v>15</v>
      </c>
      <c r="B18" s="18" t="s">
        <v>40</v>
      </c>
      <c r="C18" s="18" t="s">
        <v>60</v>
      </c>
      <c r="D18" s="19" t="s">
        <v>29</v>
      </c>
      <c r="E18" s="18" t="s">
        <v>61</v>
      </c>
      <c r="F18" s="19">
        <v>9</v>
      </c>
      <c r="G18" s="19">
        <v>247</v>
      </c>
      <c r="H18" s="25">
        <v>41</v>
      </c>
      <c r="I18" s="25">
        <v>23</v>
      </c>
      <c r="J18" s="46">
        <v>9</v>
      </c>
      <c r="K18" s="19" t="s">
        <v>24</v>
      </c>
      <c r="L18" s="19">
        <f>VLOOKUP(C18,[1]教育科7月统计!$B:$D,3,0)</f>
        <v>200</v>
      </c>
      <c r="M18" s="19">
        <f>VLOOKUP(C18,[1]教育科7月统计!$B$3:$G$53,6,0)</f>
        <v>200</v>
      </c>
      <c r="N18" s="19">
        <v>25</v>
      </c>
      <c r="O18" s="19" t="s">
        <v>32</v>
      </c>
      <c r="P18" s="42"/>
    </row>
    <row r="19" s="8" customFormat="1" ht="37" customHeight="1" spans="1:16">
      <c r="A19" s="16"/>
      <c r="B19" s="18" t="s">
        <v>40</v>
      </c>
      <c r="C19" s="18" t="s">
        <v>62</v>
      </c>
      <c r="D19" s="24" t="s">
        <v>29</v>
      </c>
      <c r="E19" s="27" t="s">
        <v>63</v>
      </c>
      <c r="F19" s="24">
        <v>8</v>
      </c>
      <c r="G19" s="24">
        <v>227</v>
      </c>
      <c r="H19" s="20">
        <v>38</v>
      </c>
      <c r="I19" s="20">
        <v>21</v>
      </c>
      <c r="J19" s="43">
        <v>8</v>
      </c>
      <c r="K19" s="43"/>
      <c r="L19" s="24">
        <v>200</v>
      </c>
      <c r="M19" s="24">
        <v>200</v>
      </c>
      <c r="N19" s="24">
        <v>25</v>
      </c>
      <c r="O19" s="19" t="s">
        <v>32</v>
      </c>
      <c r="P19" s="49" t="s">
        <v>64</v>
      </c>
    </row>
    <row r="20" s="6" customFormat="1" ht="33" customHeight="1" spans="1:16">
      <c r="A20" s="19">
        <v>16</v>
      </c>
      <c r="B20" s="18" t="s">
        <v>40</v>
      </c>
      <c r="C20" s="18" t="s">
        <v>65</v>
      </c>
      <c r="D20" s="17" t="s">
        <v>22</v>
      </c>
      <c r="E20" s="18" t="s">
        <v>66</v>
      </c>
      <c r="F20" s="19">
        <v>8</v>
      </c>
      <c r="G20" s="19">
        <v>201</v>
      </c>
      <c r="H20" s="25">
        <v>31</v>
      </c>
      <c r="I20" s="25">
        <v>13</v>
      </c>
      <c r="J20" s="48">
        <v>11</v>
      </c>
      <c r="K20" s="18"/>
      <c r="L20" s="19">
        <v>640</v>
      </c>
      <c r="M20" s="19">
        <v>160</v>
      </c>
      <c r="N20" s="19">
        <v>25</v>
      </c>
      <c r="O20" s="19" t="s">
        <v>25</v>
      </c>
      <c r="P20" s="42"/>
    </row>
    <row r="21" s="6" customFormat="1" ht="65" spans="1:16">
      <c r="A21" s="19">
        <v>17</v>
      </c>
      <c r="B21" s="18" t="s">
        <v>67</v>
      </c>
      <c r="C21" s="18" t="s">
        <v>68</v>
      </c>
      <c r="D21" s="19" t="s">
        <v>29</v>
      </c>
      <c r="E21" s="18" t="s">
        <v>69</v>
      </c>
      <c r="F21" s="19">
        <v>13</v>
      </c>
      <c r="G21" s="19">
        <v>269</v>
      </c>
      <c r="H21" s="25">
        <v>63</v>
      </c>
      <c r="I21" s="25">
        <v>35</v>
      </c>
      <c r="J21" s="46">
        <v>11</v>
      </c>
      <c r="K21" s="43" t="s">
        <v>51</v>
      </c>
      <c r="L21" s="19">
        <v>300</v>
      </c>
      <c r="M21" s="19" t="s">
        <v>31</v>
      </c>
      <c r="N21" s="19">
        <v>25</v>
      </c>
      <c r="O21" s="19" t="s">
        <v>32</v>
      </c>
      <c r="P21" s="42" t="s">
        <v>70</v>
      </c>
    </row>
    <row r="22" s="6" customFormat="1" ht="33" customHeight="1" spans="1:16">
      <c r="A22" s="19">
        <v>18</v>
      </c>
      <c r="B22" s="18" t="s">
        <v>67</v>
      </c>
      <c r="C22" s="18" t="s">
        <v>71</v>
      </c>
      <c r="D22" s="17" t="s">
        <v>22</v>
      </c>
      <c r="E22" s="18" t="s">
        <v>72</v>
      </c>
      <c r="F22" s="19">
        <v>4</v>
      </c>
      <c r="G22" s="19">
        <v>90</v>
      </c>
      <c r="H22" s="25">
        <v>17</v>
      </c>
      <c r="I22" s="25">
        <v>8</v>
      </c>
      <c r="J22" s="48">
        <v>4</v>
      </c>
      <c r="K22" s="38"/>
      <c r="L22" s="19">
        <v>450</v>
      </c>
      <c r="M22" s="19">
        <v>200</v>
      </c>
      <c r="N22" s="19">
        <v>25</v>
      </c>
      <c r="O22" s="19" t="s">
        <v>25</v>
      </c>
      <c r="P22" s="42"/>
    </row>
    <row r="23" s="6" customFormat="1" ht="59" customHeight="1" spans="1:16">
      <c r="A23" s="19">
        <v>19</v>
      </c>
      <c r="B23" s="18" t="s">
        <v>67</v>
      </c>
      <c r="C23" s="18" t="s">
        <v>73</v>
      </c>
      <c r="D23" s="17" t="s">
        <v>29</v>
      </c>
      <c r="E23" s="18" t="s">
        <v>74</v>
      </c>
      <c r="F23" s="19">
        <v>1</v>
      </c>
      <c r="G23" s="19">
        <v>14</v>
      </c>
      <c r="H23" s="25">
        <v>6</v>
      </c>
      <c r="I23" s="25">
        <v>2</v>
      </c>
      <c r="J23" s="46">
        <v>1</v>
      </c>
      <c r="K23" s="43"/>
      <c r="L23" s="19">
        <f>VLOOKUP(C23,[1]教育科7月统计!$B:$D,3,0)</f>
        <v>300</v>
      </c>
      <c r="M23" s="19" t="s">
        <v>31</v>
      </c>
      <c r="N23" s="19">
        <v>25</v>
      </c>
      <c r="O23" s="19" t="s">
        <v>32</v>
      </c>
      <c r="P23" s="42" t="s">
        <v>59</v>
      </c>
    </row>
    <row r="24" s="7" customFormat="1" ht="33" customHeight="1" spans="1:16">
      <c r="A24" s="19">
        <v>20</v>
      </c>
      <c r="B24" s="23" t="s">
        <v>75</v>
      </c>
      <c r="C24" s="23" t="s">
        <v>76</v>
      </c>
      <c r="D24" s="19" t="s">
        <v>29</v>
      </c>
      <c r="E24" s="23" t="s">
        <v>77</v>
      </c>
      <c r="F24" s="24">
        <v>22</v>
      </c>
      <c r="G24" s="24">
        <v>631</v>
      </c>
      <c r="H24" s="25">
        <v>110</v>
      </c>
      <c r="I24" s="25">
        <v>41</v>
      </c>
      <c r="J24" s="46">
        <v>31</v>
      </c>
      <c r="K24" s="43" t="s">
        <v>78</v>
      </c>
      <c r="L24" s="19">
        <v>330</v>
      </c>
      <c r="M24" s="19">
        <v>200</v>
      </c>
      <c r="N24" s="19">
        <v>25</v>
      </c>
      <c r="O24" s="19" t="s">
        <v>32</v>
      </c>
      <c r="P24" s="50" t="s">
        <v>79</v>
      </c>
    </row>
    <row r="25" s="6" customFormat="1" ht="33" customHeight="1" spans="1:16">
      <c r="A25" s="21">
        <v>21</v>
      </c>
      <c r="B25" s="18" t="s">
        <v>75</v>
      </c>
      <c r="C25" s="18" t="s">
        <v>80</v>
      </c>
      <c r="D25" s="19" t="s">
        <v>29</v>
      </c>
      <c r="E25" s="18" t="s">
        <v>81</v>
      </c>
      <c r="F25" s="19">
        <v>14</v>
      </c>
      <c r="G25" s="19">
        <v>414</v>
      </c>
      <c r="H25" s="25">
        <v>68</v>
      </c>
      <c r="I25" s="25">
        <v>39</v>
      </c>
      <c r="J25" s="46">
        <v>14</v>
      </c>
      <c r="K25" s="43" t="s">
        <v>51</v>
      </c>
      <c r="L25" s="19">
        <f>VLOOKUP(C25,[1]教育科7月统计!$B:$D,3,0)</f>
        <v>300</v>
      </c>
      <c r="M25" s="19">
        <f>VLOOKUP(C25,[1]教育科7月统计!$B$3:$G$53,6,0)</f>
        <v>200</v>
      </c>
      <c r="N25" s="19">
        <v>25</v>
      </c>
      <c r="O25" s="19" t="s">
        <v>82</v>
      </c>
      <c r="P25" s="42"/>
    </row>
    <row r="26" s="6" customFormat="1" ht="33" customHeight="1" spans="1:16">
      <c r="A26" s="28"/>
      <c r="B26" s="29" t="s">
        <v>83</v>
      </c>
      <c r="C26" s="29" t="s">
        <v>84</v>
      </c>
      <c r="D26" s="30" t="s">
        <v>29</v>
      </c>
      <c r="E26" s="31" t="s">
        <v>85</v>
      </c>
      <c r="F26" s="32">
        <v>3</v>
      </c>
      <c r="G26" s="32">
        <v>58</v>
      </c>
      <c r="H26" s="32">
        <v>5</v>
      </c>
      <c r="I26" s="32">
        <v>5</v>
      </c>
      <c r="J26" s="51">
        <v>0</v>
      </c>
      <c r="K26" s="52"/>
      <c r="L26" s="30">
        <v>300</v>
      </c>
      <c r="M26" s="30">
        <v>200</v>
      </c>
      <c r="N26" s="30">
        <v>25</v>
      </c>
      <c r="O26" s="19" t="s">
        <v>82</v>
      </c>
      <c r="P26" s="53" t="s">
        <v>86</v>
      </c>
    </row>
    <row r="27" s="6" customFormat="1" ht="33" customHeight="1" spans="1:16">
      <c r="A27" s="16"/>
      <c r="B27" s="29" t="s">
        <v>83</v>
      </c>
      <c r="C27" s="29" t="s">
        <v>87</v>
      </c>
      <c r="D27" s="30" t="s">
        <v>29</v>
      </c>
      <c r="E27" s="31" t="s">
        <v>88</v>
      </c>
      <c r="F27" s="31">
        <v>3</v>
      </c>
      <c r="G27" s="31">
        <v>62</v>
      </c>
      <c r="H27" s="32">
        <v>5</v>
      </c>
      <c r="I27" s="32">
        <v>5</v>
      </c>
      <c r="J27" s="51">
        <v>0</v>
      </c>
      <c r="K27" s="52"/>
      <c r="L27" s="30">
        <v>300</v>
      </c>
      <c r="M27" s="30">
        <v>200</v>
      </c>
      <c r="N27" s="30">
        <v>25</v>
      </c>
      <c r="O27" s="19" t="s">
        <v>82</v>
      </c>
      <c r="P27" s="53" t="s">
        <v>86</v>
      </c>
    </row>
    <row r="28" s="6" customFormat="1" ht="33" customHeight="1" spans="1:16">
      <c r="A28" s="19">
        <v>22</v>
      </c>
      <c r="B28" s="18" t="s">
        <v>75</v>
      </c>
      <c r="C28" s="18" t="s">
        <v>89</v>
      </c>
      <c r="D28" s="19" t="s">
        <v>29</v>
      </c>
      <c r="E28" s="18" t="s">
        <v>90</v>
      </c>
      <c r="F28" s="19">
        <v>11</v>
      </c>
      <c r="G28" s="19">
        <v>354</v>
      </c>
      <c r="H28" s="25">
        <v>54</v>
      </c>
      <c r="I28" s="25">
        <v>29</v>
      </c>
      <c r="J28" s="46">
        <v>11</v>
      </c>
      <c r="K28" s="43" t="s">
        <v>51</v>
      </c>
      <c r="L28" s="19">
        <v>300</v>
      </c>
      <c r="M28" s="19">
        <f>VLOOKUP(C28,[1]教育科7月统计!$B$3:$G$53,6,0)</f>
        <v>200</v>
      </c>
      <c r="N28" s="19">
        <v>25</v>
      </c>
      <c r="O28" s="19" t="s">
        <v>82</v>
      </c>
      <c r="P28" s="42"/>
    </row>
    <row r="29" s="6" customFormat="1" ht="33" customHeight="1" spans="1:16">
      <c r="A29" s="19">
        <v>23</v>
      </c>
      <c r="B29" s="18" t="s">
        <v>75</v>
      </c>
      <c r="C29" s="18" t="s">
        <v>91</v>
      </c>
      <c r="D29" s="17" t="s">
        <v>22</v>
      </c>
      <c r="E29" s="18" t="s">
        <v>92</v>
      </c>
      <c r="F29" s="19">
        <v>4</v>
      </c>
      <c r="G29" s="19">
        <v>88</v>
      </c>
      <c r="H29" s="25">
        <v>16</v>
      </c>
      <c r="I29" s="25">
        <v>6</v>
      </c>
      <c r="J29" s="48">
        <v>3</v>
      </c>
      <c r="K29" s="18"/>
      <c r="L29" s="19">
        <v>800</v>
      </c>
      <c r="M29" s="19">
        <v>270</v>
      </c>
      <c r="N29" s="19">
        <v>25</v>
      </c>
      <c r="O29" s="19" t="s">
        <v>25</v>
      </c>
      <c r="P29" s="42"/>
    </row>
    <row r="30" s="6" customFormat="1" ht="33" customHeight="1" spans="1:16">
      <c r="A30" s="19">
        <v>24</v>
      </c>
      <c r="B30" s="18" t="s">
        <v>75</v>
      </c>
      <c r="C30" s="18" t="s">
        <v>93</v>
      </c>
      <c r="D30" s="19" t="s">
        <v>29</v>
      </c>
      <c r="E30" s="18" t="s">
        <v>94</v>
      </c>
      <c r="F30" s="19">
        <v>19</v>
      </c>
      <c r="G30" s="19">
        <v>583</v>
      </c>
      <c r="H30" s="25">
        <v>80</v>
      </c>
      <c r="I30" s="25">
        <v>46</v>
      </c>
      <c r="J30" s="46">
        <v>20</v>
      </c>
      <c r="K30" s="43" t="s">
        <v>51</v>
      </c>
      <c r="L30" s="19">
        <v>300</v>
      </c>
      <c r="M30" s="19">
        <v>200</v>
      </c>
      <c r="N30" s="19">
        <v>25</v>
      </c>
      <c r="O30" s="19" t="s">
        <v>82</v>
      </c>
      <c r="P30" s="42"/>
    </row>
    <row r="31" s="6" customFormat="1" ht="33" customHeight="1" spans="1:16">
      <c r="A31" s="19">
        <v>25</v>
      </c>
      <c r="B31" s="18" t="s">
        <v>75</v>
      </c>
      <c r="C31" s="18" t="s">
        <v>95</v>
      </c>
      <c r="D31" s="17" t="s">
        <v>22</v>
      </c>
      <c r="E31" s="18" t="s">
        <v>96</v>
      </c>
      <c r="F31" s="19">
        <v>7</v>
      </c>
      <c r="G31" s="19">
        <v>180</v>
      </c>
      <c r="H31" s="25">
        <v>30</v>
      </c>
      <c r="I31" s="25">
        <v>16</v>
      </c>
      <c r="J31" s="48">
        <v>8</v>
      </c>
      <c r="K31" s="18"/>
      <c r="L31" s="19">
        <v>800</v>
      </c>
      <c r="M31" s="19">
        <v>350</v>
      </c>
      <c r="N31" s="19">
        <v>62.5</v>
      </c>
      <c r="O31" s="19" t="s">
        <v>25</v>
      </c>
      <c r="P31" s="42"/>
    </row>
    <row r="32" s="6" customFormat="1" ht="33" customHeight="1" spans="1:16">
      <c r="A32" s="19">
        <v>26</v>
      </c>
      <c r="B32" s="18" t="s">
        <v>75</v>
      </c>
      <c r="C32" s="18" t="s">
        <v>97</v>
      </c>
      <c r="D32" s="18" t="s">
        <v>98</v>
      </c>
      <c r="E32" s="18" t="s">
        <v>99</v>
      </c>
      <c r="F32" s="19">
        <v>6</v>
      </c>
      <c r="G32" s="19">
        <v>154</v>
      </c>
      <c r="H32" s="33">
        <v>26</v>
      </c>
      <c r="I32" s="25">
        <v>13</v>
      </c>
      <c r="J32" s="48">
        <v>6</v>
      </c>
      <c r="K32" s="18"/>
      <c r="L32" s="19">
        <v>800</v>
      </c>
      <c r="M32" s="19">
        <v>270</v>
      </c>
      <c r="N32" s="54">
        <v>0</v>
      </c>
      <c r="O32" s="19" t="s">
        <v>25</v>
      </c>
      <c r="P32" s="42"/>
    </row>
    <row r="33" s="6" customFormat="1" ht="33" customHeight="1" spans="1:16">
      <c r="A33" s="19">
        <v>27</v>
      </c>
      <c r="B33" s="18" t="s">
        <v>75</v>
      </c>
      <c r="C33" s="18" t="s">
        <v>100</v>
      </c>
      <c r="D33" s="19" t="s">
        <v>29</v>
      </c>
      <c r="E33" s="18" t="s">
        <v>101</v>
      </c>
      <c r="F33" s="19">
        <v>21</v>
      </c>
      <c r="G33" s="19">
        <v>609</v>
      </c>
      <c r="H33" s="33">
        <v>96</v>
      </c>
      <c r="I33" s="25">
        <v>51</v>
      </c>
      <c r="J33" s="55">
        <v>22</v>
      </c>
      <c r="K33" s="56"/>
      <c r="L33" s="19">
        <v>360</v>
      </c>
      <c r="M33" s="19">
        <v>200</v>
      </c>
      <c r="N33" s="19">
        <v>25</v>
      </c>
      <c r="O33" s="19" t="s">
        <v>32</v>
      </c>
      <c r="P33" s="42" t="s">
        <v>102</v>
      </c>
    </row>
    <row r="34" s="6" customFormat="1" ht="33" customHeight="1" spans="1:16">
      <c r="A34" s="19">
        <v>28</v>
      </c>
      <c r="B34" s="18" t="s">
        <v>75</v>
      </c>
      <c r="C34" s="18" t="s">
        <v>103</v>
      </c>
      <c r="D34" s="17" t="s">
        <v>22</v>
      </c>
      <c r="E34" s="18" t="s">
        <v>104</v>
      </c>
      <c r="F34" s="19">
        <v>8</v>
      </c>
      <c r="G34" s="19">
        <v>215</v>
      </c>
      <c r="H34" s="25">
        <v>40</v>
      </c>
      <c r="I34" s="25">
        <v>18</v>
      </c>
      <c r="J34" s="48">
        <v>9</v>
      </c>
      <c r="K34" s="18"/>
      <c r="L34" s="19">
        <v>800</v>
      </c>
      <c r="M34" s="19">
        <v>340</v>
      </c>
      <c r="N34" s="19">
        <v>25</v>
      </c>
      <c r="O34" s="19" t="s">
        <v>25</v>
      </c>
      <c r="P34" s="42"/>
    </row>
    <row r="35" s="6" customFormat="1" ht="33" customHeight="1" spans="1:16">
      <c r="A35" s="19">
        <v>29</v>
      </c>
      <c r="B35" s="18" t="s">
        <v>75</v>
      </c>
      <c r="C35" s="18" t="s">
        <v>105</v>
      </c>
      <c r="D35" s="19" t="s">
        <v>29</v>
      </c>
      <c r="E35" s="18" t="s">
        <v>106</v>
      </c>
      <c r="F35" s="19">
        <v>10</v>
      </c>
      <c r="G35" s="19">
        <v>302</v>
      </c>
      <c r="H35" s="25">
        <v>46</v>
      </c>
      <c r="I35" s="25">
        <v>22</v>
      </c>
      <c r="J35" s="46">
        <v>12</v>
      </c>
      <c r="K35" s="57" t="s">
        <v>24</v>
      </c>
      <c r="L35" s="58">
        <v>200</v>
      </c>
      <c r="M35" s="19">
        <v>280</v>
      </c>
      <c r="N35" s="19">
        <v>25</v>
      </c>
      <c r="O35" s="19" t="s">
        <v>32</v>
      </c>
      <c r="P35" s="42"/>
    </row>
    <row r="36" s="6" customFormat="1" ht="33" customHeight="1" spans="1:16">
      <c r="A36" s="19">
        <v>30</v>
      </c>
      <c r="B36" s="18" t="s">
        <v>75</v>
      </c>
      <c r="C36" s="18" t="s">
        <v>107</v>
      </c>
      <c r="D36" s="18" t="s">
        <v>98</v>
      </c>
      <c r="E36" s="18" t="s">
        <v>108</v>
      </c>
      <c r="F36" s="19">
        <v>17</v>
      </c>
      <c r="G36" s="19">
        <v>542</v>
      </c>
      <c r="H36" s="25">
        <v>79</v>
      </c>
      <c r="I36" s="25">
        <v>41</v>
      </c>
      <c r="J36" s="48">
        <v>23</v>
      </c>
      <c r="K36" s="18" t="s">
        <v>51</v>
      </c>
      <c r="L36" s="19">
        <v>800</v>
      </c>
      <c r="M36" s="19">
        <v>200</v>
      </c>
      <c r="N36" s="19">
        <v>25</v>
      </c>
      <c r="O36" s="19" t="s">
        <v>25</v>
      </c>
      <c r="P36" s="42"/>
    </row>
    <row r="37" s="6" customFormat="1" ht="33" customHeight="1" spans="1:16">
      <c r="A37" s="19">
        <v>31</v>
      </c>
      <c r="B37" s="18" t="s">
        <v>75</v>
      </c>
      <c r="C37" s="18" t="s">
        <v>109</v>
      </c>
      <c r="D37" s="19" t="s">
        <v>29</v>
      </c>
      <c r="E37" s="18" t="s">
        <v>110</v>
      </c>
      <c r="F37" s="19">
        <v>6</v>
      </c>
      <c r="G37" s="19">
        <v>169</v>
      </c>
      <c r="H37" s="25">
        <v>30</v>
      </c>
      <c r="I37" s="25">
        <v>14</v>
      </c>
      <c r="J37" s="46">
        <v>6</v>
      </c>
      <c r="K37" s="43" t="s">
        <v>24</v>
      </c>
      <c r="L37" s="19">
        <v>200</v>
      </c>
      <c r="M37" s="19">
        <v>200</v>
      </c>
      <c r="N37" s="19">
        <v>25</v>
      </c>
      <c r="O37" s="19" t="s">
        <v>32</v>
      </c>
      <c r="P37" s="42"/>
    </row>
    <row r="38" s="6" customFormat="1" ht="33" customHeight="1" spans="1:16">
      <c r="A38" s="19">
        <v>32</v>
      </c>
      <c r="B38" s="18" t="s">
        <v>75</v>
      </c>
      <c r="C38" s="18" t="s">
        <v>111</v>
      </c>
      <c r="D38" s="18" t="s">
        <v>112</v>
      </c>
      <c r="E38" s="18" t="s">
        <v>113</v>
      </c>
      <c r="F38" s="19">
        <v>12</v>
      </c>
      <c r="G38" s="19">
        <v>317</v>
      </c>
      <c r="H38" s="25">
        <v>47</v>
      </c>
      <c r="I38" s="25">
        <v>24</v>
      </c>
      <c r="J38" s="48">
        <v>12</v>
      </c>
      <c r="K38" s="18"/>
      <c r="L38" s="19">
        <v>2550</v>
      </c>
      <c r="M38" s="19">
        <v>280</v>
      </c>
      <c r="N38" s="19">
        <v>60</v>
      </c>
      <c r="O38" s="19" t="s">
        <v>25</v>
      </c>
      <c r="P38" s="42"/>
    </row>
    <row r="39" s="6" customFormat="1" ht="33" customHeight="1" spans="1:16">
      <c r="A39" s="19">
        <v>33</v>
      </c>
      <c r="B39" s="18" t="s">
        <v>75</v>
      </c>
      <c r="C39" s="18" t="s">
        <v>114</v>
      </c>
      <c r="D39" s="17" t="s">
        <v>22</v>
      </c>
      <c r="E39" s="18" t="s">
        <v>115</v>
      </c>
      <c r="F39" s="19">
        <v>6</v>
      </c>
      <c r="G39" s="19">
        <v>109</v>
      </c>
      <c r="H39" s="25">
        <v>17</v>
      </c>
      <c r="I39" s="25">
        <v>8</v>
      </c>
      <c r="J39" s="46">
        <v>6</v>
      </c>
      <c r="K39" s="43"/>
      <c r="L39" s="19">
        <v>800</v>
      </c>
      <c r="M39" s="19">
        <v>380</v>
      </c>
      <c r="N39" s="19">
        <v>25</v>
      </c>
      <c r="O39" s="19" t="s">
        <v>25</v>
      </c>
      <c r="P39" s="42"/>
    </row>
    <row r="40" s="6" customFormat="1" ht="33" customHeight="1" spans="1:16">
      <c r="A40" s="19">
        <v>34</v>
      </c>
      <c r="B40" s="18" t="s">
        <v>75</v>
      </c>
      <c r="C40" s="18" t="s">
        <v>116</v>
      </c>
      <c r="D40" s="18" t="s">
        <v>112</v>
      </c>
      <c r="E40" s="18" t="s">
        <v>117</v>
      </c>
      <c r="F40" s="19">
        <v>8</v>
      </c>
      <c r="G40" s="19">
        <v>128</v>
      </c>
      <c r="H40" s="25">
        <v>45</v>
      </c>
      <c r="I40" s="25">
        <v>21</v>
      </c>
      <c r="J40" s="46">
        <v>11</v>
      </c>
      <c r="K40" s="43"/>
      <c r="L40" s="19">
        <v>4800</v>
      </c>
      <c r="M40" s="19">
        <v>350</v>
      </c>
      <c r="N40" s="19">
        <v>83.3</v>
      </c>
      <c r="O40" s="19" t="s">
        <v>25</v>
      </c>
      <c r="P40" s="42"/>
    </row>
    <row r="41" s="6" customFormat="1" ht="33" customHeight="1" spans="1:16">
      <c r="A41" s="19">
        <v>35</v>
      </c>
      <c r="B41" s="18" t="s">
        <v>75</v>
      </c>
      <c r="C41" s="18" t="s">
        <v>118</v>
      </c>
      <c r="D41" s="18" t="s">
        <v>112</v>
      </c>
      <c r="E41" s="18" t="s">
        <v>119</v>
      </c>
      <c r="F41" s="19">
        <v>1</v>
      </c>
      <c r="G41" s="19">
        <v>25</v>
      </c>
      <c r="H41" s="25">
        <v>12</v>
      </c>
      <c r="I41" s="25">
        <v>6</v>
      </c>
      <c r="J41" s="46">
        <v>2</v>
      </c>
      <c r="K41" s="43"/>
      <c r="L41" s="19">
        <v>4900</v>
      </c>
      <c r="M41" s="19">
        <v>600</v>
      </c>
      <c r="N41" s="19">
        <v>25</v>
      </c>
      <c r="O41" s="19" t="s">
        <v>25</v>
      </c>
      <c r="P41" s="42"/>
    </row>
    <row r="42" s="6" customFormat="1" ht="33" customHeight="1" spans="1:16">
      <c r="A42" s="19">
        <v>36</v>
      </c>
      <c r="B42" s="18" t="s">
        <v>120</v>
      </c>
      <c r="C42" s="18" t="s">
        <v>121</v>
      </c>
      <c r="D42" s="17" t="s">
        <v>22</v>
      </c>
      <c r="E42" s="18" t="s">
        <v>122</v>
      </c>
      <c r="F42" s="19">
        <v>11</v>
      </c>
      <c r="G42" s="19">
        <v>319</v>
      </c>
      <c r="H42" s="25">
        <v>46</v>
      </c>
      <c r="I42" s="25">
        <v>24</v>
      </c>
      <c r="J42" s="46">
        <v>13</v>
      </c>
      <c r="K42" s="43" t="s">
        <v>51</v>
      </c>
      <c r="L42" s="19">
        <v>800</v>
      </c>
      <c r="M42" s="19">
        <v>200</v>
      </c>
      <c r="N42" s="19">
        <v>25</v>
      </c>
      <c r="O42" s="19" t="s">
        <v>25</v>
      </c>
      <c r="P42" s="42"/>
    </row>
    <row r="43" s="7" customFormat="1" ht="33" customHeight="1" spans="1:16">
      <c r="A43" s="19">
        <v>37</v>
      </c>
      <c r="B43" s="23" t="s">
        <v>75</v>
      </c>
      <c r="C43" s="23" t="s">
        <v>123</v>
      </c>
      <c r="D43" s="17" t="s">
        <v>22</v>
      </c>
      <c r="E43" s="23" t="s">
        <v>124</v>
      </c>
      <c r="F43" s="24">
        <v>3</v>
      </c>
      <c r="G43" s="24">
        <v>76</v>
      </c>
      <c r="H43" s="25">
        <v>15</v>
      </c>
      <c r="I43" s="25">
        <v>6</v>
      </c>
      <c r="J43" s="46">
        <v>3</v>
      </c>
      <c r="K43" s="43"/>
      <c r="L43" s="24">
        <v>800</v>
      </c>
      <c r="M43" s="24">
        <v>380</v>
      </c>
      <c r="N43" s="24">
        <v>25</v>
      </c>
      <c r="O43" s="19" t="s">
        <v>25</v>
      </c>
      <c r="P43" s="47"/>
    </row>
    <row r="44" s="6" customFormat="1" ht="40" customHeight="1" spans="1:16">
      <c r="A44" s="21">
        <v>38</v>
      </c>
      <c r="B44" s="18" t="s">
        <v>125</v>
      </c>
      <c r="C44" s="18" t="s">
        <v>126</v>
      </c>
      <c r="D44" s="19" t="s">
        <v>29</v>
      </c>
      <c r="E44" s="18" t="s">
        <v>127</v>
      </c>
      <c r="F44" s="19">
        <v>6</v>
      </c>
      <c r="G44" s="19">
        <v>180</v>
      </c>
      <c r="H44" s="25">
        <v>33</v>
      </c>
      <c r="I44" s="25">
        <v>17</v>
      </c>
      <c r="J44" s="57">
        <v>6</v>
      </c>
      <c r="K44" s="43" t="s">
        <v>51</v>
      </c>
      <c r="L44" s="19">
        <f>VLOOKUP(C44,[1]教育科7月统计!$B:$D,3,0)</f>
        <v>300</v>
      </c>
      <c r="M44" s="19">
        <f>VLOOKUP(C44,[1]教育科7月统计!$B$3:$G$53,6,0)</f>
        <v>200</v>
      </c>
      <c r="N44" s="19">
        <v>25</v>
      </c>
      <c r="O44" s="19" t="s">
        <v>32</v>
      </c>
      <c r="P44" s="42"/>
    </row>
    <row r="45" s="8" customFormat="1" ht="42" customHeight="1" spans="1:16">
      <c r="A45" s="16"/>
      <c r="B45" s="18" t="s">
        <v>125</v>
      </c>
      <c r="C45" s="18" t="s">
        <v>128</v>
      </c>
      <c r="D45" s="24" t="s">
        <v>29</v>
      </c>
      <c r="E45" s="23" t="s">
        <v>129</v>
      </c>
      <c r="F45" s="24">
        <v>13</v>
      </c>
      <c r="G45" s="24">
        <v>373</v>
      </c>
      <c r="H45" s="20">
        <v>57</v>
      </c>
      <c r="I45" s="20">
        <v>30</v>
      </c>
      <c r="J45" s="59">
        <v>13</v>
      </c>
      <c r="K45" s="43"/>
      <c r="L45" s="24">
        <v>300</v>
      </c>
      <c r="M45" s="24">
        <v>200</v>
      </c>
      <c r="N45" s="24">
        <v>25</v>
      </c>
      <c r="O45" s="19" t="s">
        <v>32</v>
      </c>
      <c r="P45" s="49" t="s">
        <v>86</v>
      </c>
    </row>
    <row r="46" s="6" customFormat="1" ht="33" customHeight="1" spans="1:16">
      <c r="A46" s="21">
        <v>39</v>
      </c>
      <c r="B46" s="18" t="s">
        <v>125</v>
      </c>
      <c r="C46" s="18" t="s">
        <v>130</v>
      </c>
      <c r="D46" s="19" t="s">
        <v>29</v>
      </c>
      <c r="E46" s="18" t="s">
        <v>131</v>
      </c>
      <c r="F46" s="19">
        <v>6</v>
      </c>
      <c r="G46" s="19">
        <v>170</v>
      </c>
      <c r="H46" s="25">
        <v>32</v>
      </c>
      <c r="I46" s="25">
        <v>17</v>
      </c>
      <c r="J46" s="57">
        <v>6</v>
      </c>
      <c r="K46" s="43" t="s">
        <v>51</v>
      </c>
      <c r="L46" s="24">
        <v>300</v>
      </c>
      <c r="M46" s="19">
        <f>VLOOKUP(C46,[1]教育科7月统计!$B$3:$G$53,6,0)</f>
        <v>200</v>
      </c>
      <c r="N46" s="19">
        <v>25</v>
      </c>
      <c r="O46" s="19" t="s">
        <v>32</v>
      </c>
      <c r="P46" s="42"/>
    </row>
    <row r="47" s="8" customFormat="1" ht="38" customHeight="1" spans="1:16">
      <c r="A47" s="16"/>
      <c r="B47" s="18" t="s">
        <v>125</v>
      </c>
      <c r="C47" s="18" t="s">
        <v>132</v>
      </c>
      <c r="D47" s="24" t="s">
        <v>29</v>
      </c>
      <c r="E47" s="27" t="s">
        <v>133</v>
      </c>
      <c r="F47" s="24">
        <v>8</v>
      </c>
      <c r="G47" s="24">
        <v>214</v>
      </c>
      <c r="H47" s="20">
        <v>37</v>
      </c>
      <c r="I47" s="20">
        <v>20</v>
      </c>
      <c r="J47" s="59">
        <v>8</v>
      </c>
      <c r="K47" s="43"/>
      <c r="L47" s="24">
        <v>300</v>
      </c>
      <c r="M47" s="24">
        <v>200</v>
      </c>
      <c r="N47" s="24">
        <v>25</v>
      </c>
      <c r="O47" s="19" t="s">
        <v>32</v>
      </c>
      <c r="P47" s="49" t="s">
        <v>86</v>
      </c>
    </row>
    <row r="48" s="8" customFormat="1" ht="38" customHeight="1" spans="1:16">
      <c r="A48" s="16"/>
      <c r="B48" s="29" t="s">
        <v>125</v>
      </c>
      <c r="C48" s="29" t="s">
        <v>134</v>
      </c>
      <c r="D48" s="34" t="s">
        <v>29</v>
      </c>
      <c r="E48" s="31" t="s">
        <v>135</v>
      </c>
      <c r="F48" s="34">
        <v>7</v>
      </c>
      <c r="G48" s="34">
        <v>169</v>
      </c>
      <c r="H48" s="35">
        <v>34</v>
      </c>
      <c r="I48" s="35">
        <v>19</v>
      </c>
      <c r="J48" s="60">
        <v>7</v>
      </c>
      <c r="K48" s="52"/>
      <c r="L48" s="34">
        <v>300</v>
      </c>
      <c r="M48" s="34">
        <v>200</v>
      </c>
      <c r="N48" s="34">
        <v>25</v>
      </c>
      <c r="O48" s="30" t="s">
        <v>32</v>
      </c>
      <c r="P48" s="49" t="s">
        <v>86</v>
      </c>
    </row>
    <row r="49" s="6" customFormat="1" ht="33" customHeight="1" spans="1:16">
      <c r="A49" s="16">
        <v>40</v>
      </c>
      <c r="B49" s="18" t="s">
        <v>125</v>
      </c>
      <c r="C49" s="18" t="s">
        <v>136</v>
      </c>
      <c r="D49" s="17" t="s">
        <v>22</v>
      </c>
      <c r="E49" s="18" t="s">
        <v>137</v>
      </c>
      <c r="F49" s="19">
        <v>6</v>
      </c>
      <c r="G49" s="19">
        <v>158</v>
      </c>
      <c r="H49" s="25">
        <v>23</v>
      </c>
      <c r="I49" s="25">
        <v>12</v>
      </c>
      <c r="J49" s="46">
        <v>6</v>
      </c>
      <c r="K49" s="43"/>
      <c r="L49" s="19">
        <v>700</v>
      </c>
      <c r="M49" s="19">
        <v>200</v>
      </c>
      <c r="N49" s="19">
        <v>25</v>
      </c>
      <c r="O49" s="19" t="s">
        <v>25</v>
      </c>
      <c r="P49" s="42"/>
    </row>
    <row r="50" s="6" customFormat="1" ht="33" customHeight="1" spans="1:16">
      <c r="A50" s="19">
        <v>41</v>
      </c>
      <c r="B50" s="18" t="s">
        <v>125</v>
      </c>
      <c r="C50" s="18" t="s">
        <v>138</v>
      </c>
      <c r="D50" s="17" t="s">
        <v>22</v>
      </c>
      <c r="E50" s="18" t="s">
        <v>139</v>
      </c>
      <c r="F50" s="19">
        <v>4</v>
      </c>
      <c r="G50" s="19">
        <v>84</v>
      </c>
      <c r="H50" s="25">
        <v>13</v>
      </c>
      <c r="I50" s="25">
        <v>6</v>
      </c>
      <c r="J50" s="46">
        <v>3</v>
      </c>
      <c r="K50" s="43"/>
      <c r="L50" s="19">
        <v>800</v>
      </c>
      <c r="M50" s="19">
        <v>200</v>
      </c>
      <c r="N50" s="19">
        <v>25</v>
      </c>
      <c r="O50" s="19" t="s">
        <v>25</v>
      </c>
      <c r="P50" s="42"/>
    </row>
    <row r="51" s="6" customFormat="1" ht="33" customHeight="1" spans="1:16">
      <c r="A51" s="19">
        <v>42</v>
      </c>
      <c r="B51" s="18" t="s">
        <v>125</v>
      </c>
      <c r="C51" s="18" t="s">
        <v>140</v>
      </c>
      <c r="D51" s="19" t="s">
        <v>29</v>
      </c>
      <c r="E51" s="18" t="s">
        <v>141</v>
      </c>
      <c r="F51" s="19">
        <v>12</v>
      </c>
      <c r="G51" s="19">
        <v>360</v>
      </c>
      <c r="H51" s="25">
        <v>54</v>
      </c>
      <c r="I51" s="25">
        <v>33</v>
      </c>
      <c r="J51" s="46">
        <v>12</v>
      </c>
      <c r="K51" s="43" t="s">
        <v>24</v>
      </c>
      <c r="L51" s="19">
        <v>200</v>
      </c>
      <c r="M51" s="19">
        <v>200</v>
      </c>
      <c r="N51" s="19">
        <v>25</v>
      </c>
      <c r="O51" s="19" t="s">
        <v>32</v>
      </c>
      <c r="P51" s="42"/>
    </row>
    <row r="52" s="6" customFormat="1" ht="33" customHeight="1" spans="1:16">
      <c r="A52" s="16"/>
      <c r="B52" s="29" t="s">
        <v>125</v>
      </c>
      <c r="C52" s="36" t="s">
        <v>142</v>
      </c>
      <c r="D52" s="37" t="s">
        <v>29</v>
      </c>
      <c r="E52" s="36" t="s">
        <v>143</v>
      </c>
      <c r="F52" s="30">
        <v>3</v>
      </c>
      <c r="G52" s="30">
        <v>67</v>
      </c>
      <c r="H52" s="32">
        <v>13</v>
      </c>
      <c r="I52" s="32">
        <v>5</v>
      </c>
      <c r="J52" s="51">
        <v>3</v>
      </c>
      <c r="K52" s="52"/>
      <c r="L52" s="30">
        <v>200</v>
      </c>
      <c r="M52" s="30">
        <v>200</v>
      </c>
      <c r="N52" s="30">
        <v>25</v>
      </c>
      <c r="O52" s="30" t="s">
        <v>32</v>
      </c>
      <c r="P52" s="53" t="s">
        <v>64</v>
      </c>
    </row>
    <row r="53" s="6" customFormat="1" ht="33" customHeight="1" spans="1:16">
      <c r="A53" s="16">
        <v>43</v>
      </c>
      <c r="B53" s="18" t="s">
        <v>144</v>
      </c>
      <c r="C53" s="18" t="s">
        <v>145</v>
      </c>
      <c r="D53" s="38" t="s">
        <v>29</v>
      </c>
      <c r="E53" s="18" t="s">
        <v>146</v>
      </c>
      <c r="F53" s="19">
        <v>12</v>
      </c>
      <c r="G53" s="19">
        <v>357</v>
      </c>
      <c r="H53" s="25">
        <v>49</v>
      </c>
      <c r="I53" s="25">
        <v>24</v>
      </c>
      <c r="J53" s="46">
        <v>15</v>
      </c>
      <c r="K53" s="43" t="s">
        <v>24</v>
      </c>
      <c r="L53" s="19">
        <v>200</v>
      </c>
      <c r="M53" s="61">
        <v>300</v>
      </c>
      <c r="N53" s="19">
        <v>25</v>
      </c>
      <c r="O53" s="19" t="s">
        <v>32</v>
      </c>
      <c r="P53" s="42"/>
    </row>
    <row r="54" s="6" customFormat="1" ht="33" customHeight="1" spans="1:16">
      <c r="A54" s="21">
        <v>44</v>
      </c>
      <c r="B54" s="18" t="s">
        <v>144</v>
      </c>
      <c r="C54" s="18" t="s">
        <v>147</v>
      </c>
      <c r="D54" s="19" t="s">
        <v>29</v>
      </c>
      <c r="E54" s="18" t="s">
        <v>148</v>
      </c>
      <c r="F54" s="19">
        <v>12</v>
      </c>
      <c r="G54" s="19">
        <v>406</v>
      </c>
      <c r="H54" s="25">
        <v>65</v>
      </c>
      <c r="I54" s="25">
        <v>37</v>
      </c>
      <c r="J54" s="57">
        <v>12</v>
      </c>
      <c r="K54" s="18" t="s">
        <v>78</v>
      </c>
      <c r="L54" s="19">
        <f>VLOOKUP(C54,[1]教育科7月统计!$B:$D,3,0)</f>
        <v>330</v>
      </c>
      <c r="M54" s="19">
        <f>VLOOKUP(C54,[1]教育科7月统计!$B$3:$G$53,6,0)</f>
        <v>200</v>
      </c>
      <c r="N54" s="19">
        <v>25</v>
      </c>
      <c r="O54" s="19" t="s">
        <v>32</v>
      </c>
      <c r="P54" s="42"/>
    </row>
    <row r="55" s="8" customFormat="1" ht="37" customHeight="1" spans="1:16">
      <c r="A55" s="28"/>
      <c r="B55" s="18" t="s">
        <v>144</v>
      </c>
      <c r="C55" s="18" t="s">
        <v>149</v>
      </c>
      <c r="D55" s="24" t="s">
        <v>29</v>
      </c>
      <c r="E55" s="27" t="s">
        <v>150</v>
      </c>
      <c r="F55" s="24">
        <v>7</v>
      </c>
      <c r="G55" s="24">
        <v>186</v>
      </c>
      <c r="H55" s="20">
        <v>33</v>
      </c>
      <c r="I55" s="20">
        <v>18</v>
      </c>
      <c r="J55" s="59">
        <v>7</v>
      </c>
      <c r="K55" s="18"/>
      <c r="L55" s="24">
        <v>330</v>
      </c>
      <c r="M55" s="24">
        <v>200</v>
      </c>
      <c r="N55" s="24">
        <v>25</v>
      </c>
      <c r="O55" s="19" t="s">
        <v>32</v>
      </c>
      <c r="P55" s="49" t="s">
        <v>151</v>
      </c>
    </row>
    <row r="56" s="8" customFormat="1" ht="37" customHeight="1" spans="1:16">
      <c r="A56" s="16"/>
      <c r="B56" s="18" t="s">
        <v>152</v>
      </c>
      <c r="C56" s="18" t="s">
        <v>153</v>
      </c>
      <c r="D56" s="24" t="s">
        <v>29</v>
      </c>
      <c r="E56" s="27" t="s">
        <v>154</v>
      </c>
      <c r="F56" s="24">
        <v>6</v>
      </c>
      <c r="G56" s="24">
        <v>172</v>
      </c>
      <c r="H56" s="20">
        <v>30</v>
      </c>
      <c r="I56" s="20">
        <v>16</v>
      </c>
      <c r="J56" s="59">
        <v>6</v>
      </c>
      <c r="K56" s="18"/>
      <c r="L56" s="24">
        <v>330</v>
      </c>
      <c r="M56" s="24">
        <v>200</v>
      </c>
      <c r="N56" s="24">
        <v>25</v>
      </c>
      <c r="O56" s="19" t="s">
        <v>32</v>
      </c>
      <c r="P56" s="49" t="s">
        <v>151</v>
      </c>
    </row>
    <row r="57" s="6" customFormat="1" ht="33" customHeight="1" spans="1:16">
      <c r="A57" s="19">
        <v>45</v>
      </c>
      <c r="B57" s="18" t="s">
        <v>144</v>
      </c>
      <c r="C57" s="18" t="s">
        <v>155</v>
      </c>
      <c r="D57" s="17" t="s">
        <v>22</v>
      </c>
      <c r="E57" s="18" t="s">
        <v>156</v>
      </c>
      <c r="F57" s="19">
        <v>12</v>
      </c>
      <c r="G57" s="19">
        <v>296</v>
      </c>
      <c r="H57" s="25">
        <v>58</v>
      </c>
      <c r="I57" s="25">
        <v>31</v>
      </c>
      <c r="J57" s="46">
        <v>14</v>
      </c>
      <c r="K57" s="20" t="s">
        <v>24</v>
      </c>
      <c r="L57" s="19">
        <v>800</v>
      </c>
      <c r="M57" s="19">
        <v>350</v>
      </c>
      <c r="N57" s="19">
        <v>25</v>
      </c>
      <c r="O57" s="19" t="s">
        <v>25</v>
      </c>
      <c r="P57" s="42"/>
    </row>
    <row r="58" s="6" customFormat="1" ht="33" customHeight="1" spans="1:16">
      <c r="A58" s="19">
        <v>46</v>
      </c>
      <c r="B58" s="18" t="s">
        <v>144</v>
      </c>
      <c r="C58" s="18" t="s">
        <v>157</v>
      </c>
      <c r="D58" s="19" t="s">
        <v>29</v>
      </c>
      <c r="E58" s="18" t="s">
        <v>158</v>
      </c>
      <c r="F58" s="19">
        <v>13</v>
      </c>
      <c r="G58" s="19">
        <v>406</v>
      </c>
      <c r="H58" s="25">
        <v>49</v>
      </c>
      <c r="I58" s="25">
        <v>21</v>
      </c>
      <c r="J58" s="46">
        <v>13</v>
      </c>
      <c r="K58" s="43" t="s">
        <v>51</v>
      </c>
      <c r="L58" s="19">
        <v>300</v>
      </c>
      <c r="M58" s="19">
        <v>200</v>
      </c>
      <c r="N58" s="19">
        <v>25</v>
      </c>
      <c r="O58" s="19" t="s">
        <v>32</v>
      </c>
      <c r="P58" s="42"/>
    </row>
    <row r="59" s="6" customFormat="1" ht="33" customHeight="1" spans="1:16">
      <c r="A59" s="16">
        <v>47</v>
      </c>
      <c r="B59" s="18" t="s">
        <v>144</v>
      </c>
      <c r="C59" s="18" t="s">
        <v>159</v>
      </c>
      <c r="D59" s="19" t="s">
        <v>29</v>
      </c>
      <c r="E59" s="18" t="s">
        <v>160</v>
      </c>
      <c r="F59" s="19">
        <v>14</v>
      </c>
      <c r="G59" s="19">
        <v>413</v>
      </c>
      <c r="H59" s="25">
        <v>56</v>
      </c>
      <c r="I59" s="25">
        <v>26</v>
      </c>
      <c r="J59" s="46">
        <v>17</v>
      </c>
      <c r="K59" s="43" t="s">
        <v>51</v>
      </c>
      <c r="L59" s="19">
        <v>300</v>
      </c>
      <c r="M59" s="19">
        <v>260</v>
      </c>
      <c r="N59" s="19">
        <v>25</v>
      </c>
      <c r="O59" s="19" t="s">
        <v>32</v>
      </c>
      <c r="P59" s="42"/>
    </row>
    <row r="60" s="6" customFormat="1" ht="33" customHeight="1" spans="1:16">
      <c r="A60" s="19">
        <v>48</v>
      </c>
      <c r="B60" s="18" t="s">
        <v>144</v>
      </c>
      <c r="C60" s="18" t="s">
        <v>161</v>
      </c>
      <c r="D60" s="19" t="s">
        <v>29</v>
      </c>
      <c r="E60" s="18" t="s">
        <v>162</v>
      </c>
      <c r="F60" s="19">
        <v>7</v>
      </c>
      <c r="G60" s="19">
        <v>199</v>
      </c>
      <c r="H60" s="25">
        <v>29</v>
      </c>
      <c r="I60" s="25">
        <v>14</v>
      </c>
      <c r="J60" s="46">
        <v>11</v>
      </c>
      <c r="K60" s="43" t="s">
        <v>24</v>
      </c>
      <c r="L60" s="19">
        <v>200</v>
      </c>
      <c r="M60" s="19">
        <v>200</v>
      </c>
      <c r="N60" s="19">
        <v>25</v>
      </c>
      <c r="O60" s="19" t="s">
        <v>32</v>
      </c>
      <c r="P60" s="42"/>
    </row>
    <row r="61" s="6" customFormat="1" ht="33" customHeight="1" spans="1:16">
      <c r="A61" s="19">
        <v>49</v>
      </c>
      <c r="B61" s="18" t="s">
        <v>144</v>
      </c>
      <c r="C61" s="18" t="s">
        <v>163</v>
      </c>
      <c r="D61" s="17" t="s">
        <v>22</v>
      </c>
      <c r="E61" s="18" t="s">
        <v>164</v>
      </c>
      <c r="F61" s="19">
        <v>4</v>
      </c>
      <c r="G61" s="19">
        <v>98</v>
      </c>
      <c r="H61" s="25">
        <v>19</v>
      </c>
      <c r="I61" s="25">
        <v>9</v>
      </c>
      <c r="J61" s="46">
        <v>4</v>
      </c>
      <c r="K61" s="20"/>
      <c r="L61" s="19">
        <v>800</v>
      </c>
      <c r="M61" s="19">
        <v>180</v>
      </c>
      <c r="N61" s="19">
        <v>25</v>
      </c>
      <c r="O61" s="19" t="s">
        <v>25</v>
      </c>
      <c r="P61" s="42"/>
    </row>
    <row r="62" s="6" customFormat="1" ht="33" customHeight="1" spans="1:16">
      <c r="A62" s="16">
        <v>50</v>
      </c>
      <c r="B62" s="18" t="s">
        <v>144</v>
      </c>
      <c r="C62" s="18" t="s">
        <v>165</v>
      </c>
      <c r="D62" s="17" t="s">
        <v>22</v>
      </c>
      <c r="E62" s="18" t="s">
        <v>166</v>
      </c>
      <c r="F62" s="19">
        <v>14</v>
      </c>
      <c r="G62" s="19">
        <v>390</v>
      </c>
      <c r="H62" s="25">
        <v>66</v>
      </c>
      <c r="I62" s="25">
        <v>32</v>
      </c>
      <c r="J62" s="46">
        <v>18</v>
      </c>
      <c r="K62" s="20"/>
      <c r="L62" s="19">
        <v>800</v>
      </c>
      <c r="M62" s="19">
        <v>400</v>
      </c>
      <c r="N62" s="19">
        <v>50</v>
      </c>
      <c r="O62" s="19" t="s">
        <v>25</v>
      </c>
      <c r="P62" s="42"/>
    </row>
    <row r="63" s="6" customFormat="1" ht="33" customHeight="1" spans="1:16">
      <c r="A63" s="19">
        <v>51</v>
      </c>
      <c r="B63" s="18" t="s">
        <v>144</v>
      </c>
      <c r="C63" s="18" t="s">
        <v>167</v>
      </c>
      <c r="D63" s="19" t="s">
        <v>29</v>
      </c>
      <c r="E63" s="18" t="s">
        <v>168</v>
      </c>
      <c r="F63" s="19">
        <v>16</v>
      </c>
      <c r="G63" s="19">
        <v>435</v>
      </c>
      <c r="H63" s="25">
        <v>71</v>
      </c>
      <c r="I63" s="25">
        <v>33</v>
      </c>
      <c r="J63" s="46">
        <v>16</v>
      </c>
      <c r="K63" s="43" t="s">
        <v>51</v>
      </c>
      <c r="L63" s="19">
        <v>300</v>
      </c>
      <c r="M63" s="19">
        <f>VLOOKUP(C63,[1]教育科7月统计!$B$3:$G$53,6,0)</f>
        <v>200</v>
      </c>
      <c r="N63" s="19">
        <v>25</v>
      </c>
      <c r="O63" s="19" t="s">
        <v>32</v>
      </c>
      <c r="P63" s="42"/>
    </row>
    <row r="64" s="7" customFormat="1" ht="33" customHeight="1" spans="1:16">
      <c r="A64" s="19">
        <v>52</v>
      </c>
      <c r="B64" s="23" t="s">
        <v>144</v>
      </c>
      <c r="C64" s="23" t="s">
        <v>169</v>
      </c>
      <c r="D64" s="17" t="s">
        <v>22</v>
      </c>
      <c r="E64" s="23" t="s">
        <v>170</v>
      </c>
      <c r="F64" s="24">
        <v>6</v>
      </c>
      <c r="G64" s="24">
        <v>159</v>
      </c>
      <c r="H64" s="25">
        <v>26</v>
      </c>
      <c r="I64" s="25">
        <v>12</v>
      </c>
      <c r="J64" s="46">
        <v>8</v>
      </c>
      <c r="K64" s="43"/>
      <c r="L64" s="24">
        <v>800</v>
      </c>
      <c r="M64" s="24">
        <v>260</v>
      </c>
      <c r="N64" s="24">
        <v>25</v>
      </c>
      <c r="O64" s="19" t="s">
        <v>25</v>
      </c>
      <c r="P64" s="47"/>
    </row>
    <row r="65" s="7" customFormat="1" ht="33" customHeight="1" spans="1:16">
      <c r="A65" s="16">
        <v>53</v>
      </c>
      <c r="B65" s="23" t="s">
        <v>144</v>
      </c>
      <c r="C65" s="23" t="s">
        <v>171</v>
      </c>
      <c r="D65" s="17" t="s">
        <v>22</v>
      </c>
      <c r="E65" s="23" t="s">
        <v>172</v>
      </c>
      <c r="F65" s="24">
        <v>4</v>
      </c>
      <c r="G65" s="24">
        <v>84</v>
      </c>
      <c r="H65" s="25">
        <v>12</v>
      </c>
      <c r="I65" s="25">
        <v>6</v>
      </c>
      <c r="J65" s="46">
        <v>0</v>
      </c>
      <c r="K65" s="43"/>
      <c r="L65" s="24">
        <v>800</v>
      </c>
      <c r="M65" s="24">
        <v>350</v>
      </c>
      <c r="N65" s="24">
        <v>25</v>
      </c>
      <c r="O65" s="19" t="s">
        <v>25</v>
      </c>
      <c r="P65" s="47"/>
    </row>
    <row r="66" s="6" customFormat="1" ht="33" customHeight="1" spans="1:16">
      <c r="A66" s="19">
        <v>54</v>
      </c>
      <c r="B66" s="18" t="s">
        <v>120</v>
      </c>
      <c r="C66" s="18" t="s">
        <v>173</v>
      </c>
      <c r="D66" s="19" t="s">
        <v>29</v>
      </c>
      <c r="E66" s="18" t="s">
        <v>174</v>
      </c>
      <c r="F66" s="19">
        <v>13</v>
      </c>
      <c r="G66" s="19">
        <v>351</v>
      </c>
      <c r="H66" s="25">
        <v>48</v>
      </c>
      <c r="I66" s="25">
        <v>28</v>
      </c>
      <c r="J66" s="46">
        <v>13</v>
      </c>
      <c r="K66" s="43" t="s">
        <v>51</v>
      </c>
      <c r="L66" s="19">
        <v>300</v>
      </c>
      <c r="M66" s="19">
        <v>200</v>
      </c>
      <c r="N66" s="19">
        <v>25</v>
      </c>
      <c r="O66" s="19" t="s">
        <v>32</v>
      </c>
      <c r="P66" s="42"/>
    </row>
    <row r="67" s="6" customFormat="1" ht="33" customHeight="1" spans="1:16">
      <c r="A67" s="19">
        <v>55</v>
      </c>
      <c r="B67" s="18" t="s">
        <v>120</v>
      </c>
      <c r="C67" s="18" t="s">
        <v>175</v>
      </c>
      <c r="D67" s="19" t="s">
        <v>29</v>
      </c>
      <c r="E67" s="18" t="s">
        <v>176</v>
      </c>
      <c r="F67" s="19">
        <v>13</v>
      </c>
      <c r="G67" s="19">
        <v>339</v>
      </c>
      <c r="H67" s="25">
        <v>48</v>
      </c>
      <c r="I67" s="25">
        <v>23</v>
      </c>
      <c r="J67" s="46">
        <v>13</v>
      </c>
      <c r="K67" s="43" t="s">
        <v>51</v>
      </c>
      <c r="L67" s="19">
        <v>300</v>
      </c>
      <c r="M67" s="64">
        <v>260</v>
      </c>
      <c r="N67" s="19">
        <v>25</v>
      </c>
      <c r="O67" s="19" t="s">
        <v>32</v>
      </c>
      <c r="P67" s="42"/>
    </row>
    <row r="68" s="6" customFormat="1" ht="33" customHeight="1" spans="1:16">
      <c r="A68" s="16">
        <v>56</v>
      </c>
      <c r="B68" s="18" t="s">
        <v>120</v>
      </c>
      <c r="C68" s="18" t="s">
        <v>177</v>
      </c>
      <c r="D68" s="17" t="s">
        <v>22</v>
      </c>
      <c r="E68" s="23" t="s">
        <v>178</v>
      </c>
      <c r="F68" s="19">
        <v>5</v>
      </c>
      <c r="G68" s="19">
        <v>135</v>
      </c>
      <c r="H68" s="25">
        <v>17</v>
      </c>
      <c r="I68" s="25">
        <v>8</v>
      </c>
      <c r="J68" s="46">
        <v>6</v>
      </c>
      <c r="K68" s="43"/>
      <c r="L68" s="19">
        <v>800</v>
      </c>
      <c r="M68" s="19">
        <v>260</v>
      </c>
      <c r="N68" s="19">
        <v>25</v>
      </c>
      <c r="O68" s="19" t="s">
        <v>25</v>
      </c>
      <c r="P68" s="47"/>
    </row>
    <row r="69" s="6" customFormat="1" ht="33" customHeight="1" spans="1:16">
      <c r="A69" s="19">
        <v>57</v>
      </c>
      <c r="B69" s="18" t="s">
        <v>120</v>
      </c>
      <c r="C69" s="18" t="s">
        <v>179</v>
      </c>
      <c r="D69" s="17" t="s">
        <v>22</v>
      </c>
      <c r="E69" s="18" t="s">
        <v>180</v>
      </c>
      <c r="F69" s="19">
        <v>6</v>
      </c>
      <c r="G69" s="19">
        <v>111</v>
      </c>
      <c r="H69" s="25">
        <v>33</v>
      </c>
      <c r="I69" s="25">
        <v>13</v>
      </c>
      <c r="J69" s="46">
        <v>6</v>
      </c>
      <c r="K69" s="43" t="s">
        <v>51</v>
      </c>
      <c r="L69" s="19">
        <v>800</v>
      </c>
      <c r="M69" s="19">
        <v>270</v>
      </c>
      <c r="N69" s="19">
        <v>25</v>
      </c>
      <c r="O69" s="19" t="s">
        <v>25</v>
      </c>
      <c r="P69" s="42"/>
    </row>
    <row r="70" s="6" customFormat="1" ht="33" customHeight="1" spans="1:16">
      <c r="A70" s="19">
        <v>58</v>
      </c>
      <c r="B70" s="18" t="s">
        <v>120</v>
      </c>
      <c r="C70" s="18" t="s">
        <v>181</v>
      </c>
      <c r="D70" s="17" t="s">
        <v>22</v>
      </c>
      <c r="E70" s="18" t="s">
        <v>182</v>
      </c>
      <c r="F70" s="19">
        <v>3</v>
      </c>
      <c r="G70" s="19">
        <v>59</v>
      </c>
      <c r="H70" s="25">
        <v>12</v>
      </c>
      <c r="I70" s="25">
        <v>9</v>
      </c>
      <c r="J70" s="46">
        <v>3</v>
      </c>
      <c r="K70" s="20"/>
      <c r="L70" s="19">
        <v>780</v>
      </c>
      <c r="M70" s="19">
        <v>270</v>
      </c>
      <c r="N70" s="19">
        <v>25</v>
      </c>
      <c r="O70" s="19" t="s">
        <v>25</v>
      </c>
      <c r="P70" s="42"/>
    </row>
    <row r="71" s="6" customFormat="1" ht="33" customHeight="1" spans="1:16">
      <c r="A71" s="16">
        <v>59</v>
      </c>
      <c r="B71" s="18" t="s">
        <v>120</v>
      </c>
      <c r="C71" s="18" t="s">
        <v>183</v>
      </c>
      <c r="D71" s="18" t="s">
        <v>112</v>
      </c>
      <c r="E71" s="18" t="s">
        <v>184</v>
      </c>
      <c r="F71" s="19">
        <v>10</v>
      </c>
      <c r="G71" s="19">
        <v>170</v>
      </c>
      <c r="H71" s="25">
        <v>39</v>
      </c>
      <c r="I71" s="25">
        <v>20</v>
      </c>
      <c r="J71" s="46">
        <v>10</v>
      </c>
      <c r="K71" s="43"/>
      <c r="L71" s="19">
        <v>4422</v>
      </c>
      <c r="M71" s="19">
        <v>330</v>
      </c>
      <c r="N71" s="19">
        <v>80</v>
      </c>
      <c r="O71" s="19" t="s">
        <v>25</v>
      </c>
      <c r="P71" s="42"/>
    </row>
    <row r="72" s="6" customFormat="1" ht="33" customHeight="1" spans="1:16">
      <c r="A72" s="19">
        <v>60</v>
      </c>
      <c r="B72" s="18" t="s">
        <v>120</v>
      </c>
      <c r="C72" s="18" t="s">
        <v>185</v>
      </c>
      <c r="D72" s="19" t="s">
        <v>29</v>
      </c>
      <c r="E72" s="18" t="s">
        <v>186</v>
      </c>
      <c r="F72" s="19">
        <v>10</v>
      </c>
      <c r="G72" s="19">
        <v>297</v>
      </c>
      <c r="H72" s="25">
        <v>38</v>
      </c>
      <c r="I72" s="25">
        <v>18</v>
      </c>
      <c r="J72" s="46">
        <v>10</v>
      </c>
      <c r="K72" s="43" t="s">
        <v>24</v>
      </c>
      <c r="L72" s="19">
        <v>200</v>
      </c>
      <c r="M72" s="19">
        <v>300</v>
      </c>
      <c r="N72" s="19">
        <v>25</v>
      </c>
      <c r="O72" s="19" t="s">
        <v>32</v>
      </c>
      <c r="P72" s="42"/>
    </row>
    <row r="73" s="6" customFormat="1" ht="33" customHeight="1" spans="1:16">
      <c r="A73" s="21">
        <v>61</v>
      </c>
      <c r="B73" s="18" t="s">
        <v>120</v>
      </c>
      <c r="C73" s="18" t="s">
        <v>187</v>
      </c>
      <c r="D73" s="19" t="s">
        <v>29</v>
      </c>
      <c r="E73" s="18" t="s">
        <v>188</v>
      </c>
      <c r="F73" s="19">
        <v>13</v>
      </c>
      <c r="G73" s="19">
        <v>365</v>
      </c>
      <c r="H73" s="25">
        <v>60</v>
      </c>
      <c r="I73" s="25">
        <v>36</v>
      </c>
      <c r="J73" s="46">
        <v>13</v>
      </c>
      <c r="K73" s="43" t="s">
        <v>51</v>
      </c>
      <c r="L73" s="19">
        <f>VLOOKUP(C73,[1]教育科7月统计!$B:$D,3,0)</f>
        <v>300</v>
      </c>
      <c r="M73" s="19">
        <f>VLOOKUP(C73,[1]教育科7月统计!$B$3:$G$53,6,0)</f>
        <v>200</v>
      </c>
      <c r="N73" s="19">
        <v>25</v>
      </c>
      <c r="O73" s="19" t="s">
        <v>32</v>
      </c>
      <c r="P73" s="42"/>
    </row>
    <row r="74" s="6" customFormat="1" ht="33" customHeight="1" spans="1:16">
      <c r="A74" s="16"/>
      <c r="B74" s="29" t="s">
        <v>120</v>
      </c>
      <c r="C74" s="29" t="s">
        <v>189</v>
      </c>
      <c r="D74" s="30" t="s">
        <v>29</v>
      </c>
      <c r="E74" s="29" t="s">
        <v>190</v>
      </c>
      <c r="F74" s="30">
        <v>9</v>
      </c>
      <c r="G74" s="30">
        <v>251</v>
      </c>
      <c r="H74" s="32">
        <v>41</v>
      </c>
      <c r="I74" s="32">
        <v>24</v>
      </c>
      <c r="J74" s="51">
        <v>9</v>
      </c>
      <c r="K74" s="52"/>
      <c r="L74" s="30">
        <v>300</v>
      </c>
      <c r="M74" s="30">
        <v>200</v>
      </c>
      <c r="N74" s="30">
        <v>25</v>
      </c>
      <c r="O74" s="30" t="s">
        <v>32</v>
      </c>
      <c r="P74" s="65" t="s">
        <v>86</v>
      </c>
    </row>
    <row r="75" s="6" customFormat="1" ht="33" customHeight="1" spans="1:16">
      <c r="A75" s="16">
        <v>62</v>
      </c>
      <c r="B75" s="18" t="s">
        <v>120</v>
      </c>
      <c r="C75" s="18" t="s">
        <v>191</v>
      </c>
      <c r="D75" s="19" t="s">
        <v>29</v>
      </c>
      <c r="E75" s="18" t="s">
        <v>192</v>
      </c>
      <c r="F75" s="19">
        <v>9</v>
      </c>
      <c r="G75" s="19">
        <v>246</v>
      </c>
      <c r="H75" s="25">
        <v>32</v>
      </c>
      <c r="I75" s="25">
        <v>16</v>
      </c>
      <c r="J75" s="46">
        <v>9</v>
      </c>
      <c r="K75" s="43" t="s">
        <v>24</v>
      </c>
      <c r="L75" s="19">
        <v>200</v>
      </c>
      <c r="M75" s="19">
        <v>200</v>
      </c>
      <c r="N75" s="19">
        <v>25</v>
      </c>
      <c r="O75" s="19" t="s">
        <v>32</v>
      </c>
      <c r="P75" s="42"/>
    </row>
    <row r="76" s="6" customFormat="1" ht="33" customHeight="1" spans="1:16">
      <c r="A76" s="19">
        <v>63</v>
      </c>
      <c r="B76" s="18" t="s">
        <v>120</v>
      </c>
      <c r="C76" s="18" t="s">
        <v>193</v>
      </c>
      <c r="D76" s="19" t="s">
        <v>29</v>
      </c>
      <c r="E76" s="18" t="s">
        <v>194</v>
      </c>
      <c r="F76" s="19">
        <v>15</v>
      </c>
      <c r="G76" s="19">
        <v>413</v>
      </c>
      <c r="H76" s="25">
        <v>64</v>
      </c>
      <c r="I76" s="25">
        <v>36</v>
      </c>
      <c r="J76" s="46">
        <v>15</v>
      </c>
      <c r="K76" s="57" t="s">
        <v>51</v>
      </c>
      <c r="L76" s="19">
        <v>300</v>
      </c>
      <c r="M76" s="66">
        <v>200</v>
      </c>
      <c r="N76" s="19">
        <v>25</v>
      </c>
      <c r="O76" s="19" t="s">
        <v>32</v>
      </c>
      <c r="P76" s="42"/>
    </row>
    <row r="77" s="6" customFormat="1" ht="33" customHeight="1" spans="1:16">
      <c r="A77" s="19">
        <v>64</v>
      </c>
      <c r="B77" s="18" t="s">
        <v>120</v>
      </c>
      <c r="C77" s="18" t="s">
        <v>195</v>
      </c>
      <c r="D77" s="19" t="s">
        <v>29</v>
      </c>
      <c r="E77" s="18" t="s">
        <v>196</v>
      </c>
      <c r="F77" s="19">
        <v>10</v>
      </c>
      <c r="G77" s="19">
        <v>275</v>
      </c>
      <c r="H77" s="25">
        <v>40</v>
      </c>
      <c r="I77" s="25">
        <v>21</v>
      </c>
      <c r="J77" s="46">
        <v>10</v>
      </c>
      <c r="K77" s="43" t="s">
        <v>51</v>
      </c>
      <c r="L77" s="19">
        <v>300</v>
      </c>
      <c r="M77" s="64">
        <v>200</v>
      </c>
      <c r="N77" s="6">
        <v>25</v>
      </c>
      <c r="O77" s="19" t="s">
        <v>32</v>
      </c>
      <c r="P77" s="42"/>
    </row>
    <row r="78" s="6" customFormat="1" ht="33" customHeight="1" spans="1:16">
      <c r="A78" s="16">
        <v>65</v>
      </c>
      <c r="B78" s="18" t="s">
        <v>120</v>
      </c>
      <c r="C78" s="18" t="s">
        <v>197</v>
      </c>
      <c r="D78" s="19" t="s">
        <v>29</v>
      </c>
      <c r="E78" s="18" t="s">
        <v>198</v>
      </c>
      <c r="F78" s="19">
        <v>18</v>
      </c>
      <c r="G78" s="19">
        <v>517</v>
      </c>
      <c r="H78" s="25">
        <v>71</v>
      </c>
      <c r="I78" s="25">
        <v>36</v>
      </c>
      <c r="J78" s="46">
        <v>20</v>
      </c>
      <c r="K78" s="43" t="s">
        <v>51</v>
      </c>
      <c r="L78" s="19">
        <v>300</v>
      </c>
      <c r="M78" s="19">
        <v>200</v>
      </c>
      <c r="N78" s="19">
        <v>25</v>
      </c>
      <c r="O78" s="19" t="s">
        <v>32</v>
      </c>
      <c r="P78" s="42"/>
    </row>
    <row r="79" s="6" customFormat="1" ht="33" customHeight="1" spans="1:16">
      <c r="A79" s="19">
        <v>66</v>
      </c>
      <c r="B79" s="18" t="s">
        <v>120</v>
      </c>
      <c r="C79" s="18" t="s">
        <v>199</v>
      </c>
      <c r="D79" s="19" t="s">
        <v>29</v>
      </c>
      <c r="E79" s="18" t="s">
        <v>200</v>
      </c>
      <c r="F79" s="19">
        <v>10</v>
      </c>
      <c r="G79" s="19">
        <v>323</v>
      </c>
      <c r="H79" s="25">
        <v>36</v>
      </c>
      <c r="I79" s="25">
        <v>18</v>
      </c>
      <c r="J79" s="46">
        <v>11</v>
      </c>
      <c r="K79" s="43" t="s">
        <v>24</v>
      </c>
      <c r="L79" s="19">
        <v>200</v>
      </c>
      <c r="M79" s="64">
        <v>260</v>
      </c>
      <c r="N79" s="19">
        <v>25</v>
      </c>
      <c r="O79" s="19" t="s">
        <v>32</v>
      </c>
      <c r="P79" s="42"/>
    </row>
    <row r="80" s="6" customFormat="1" ht="33" customHeight="1" spans="1:16">
      <c r="A80" s="19">
        <v>67</v>
      </c>
      <c r="B80" s="18" t="s">
        <v>120</v>
      </c>
      <c r="C80" s="18" t="s">
        <v>201</v>
      </c>
      <c r="D80" s="19" t="s">
        <v>29</v>
      </c>
      <c r="E80" s="18" t="s">
        <v>202</v>
      </c>
      <c r="F80" s="19">
        <v>9</v>
      </c>
      <c r="G80" s="19">
        <v>249</v>
      </c>
      <c r="H80" s="25">
        <v>37</v>
      </c>
      <c r="I80" s="25">
        <v>18</v>
      </c>
      <c r="J80" s="46">
        <v>9</v>
      </c>
      <c r="K80" s="43" t="s">
        <v>51</v>
      </c>
      <c r="L80" s="23">
        <v>300</v>
      </c>
      <c r="M80" s="23">
        <v>300</v>
      </c>
      <c r="N80" s="19">
        <v>25</v>
      </c>
      <c r="O80" s="19" t="s">
        <v>32</v>
      </c>
      <c r="P80" s="42"/>
    </row>
    <row r="81" s="6" customFormat="1" ht="33" customHeight="1" spans="1:16">
      <c r="A81" s="16">
        <v>68</v>
      </c>
      <c r="B81" s="18" t="s">
        <v>120</v>
      </c>
      <c r="C81" s="18" t="s">
        <v>203</v>
      </c>
      <c r="D81" s="19" t="s">
        <v>29</v>
      </c>
      <c r="E81" s="18" t="s">
        <v>204</v>
      </c>
      <c r="F81" s="19">
        <v>9</v>
      </c>
      <c r="G81" s="19">
        <v>239</v>
      </c>
      <c r="H81" s="25">
        <v>33</v>
      </c>
      <c r="I81" s="25">
        <v>15</v>
      </c>
      <c r="J81" s="46">
        <v>9</v>
      </c>
      <c r="K81" s="43" t="s">
        <v>24</v>
      </c>
      <c r="L81" s="19">
        <v>200</v>
      </c>
      <c r="M81" s="19">
        <v>200</v>
      </c>
      <c r="N81" s="19">
        <v>25</v>
      </c>
      <c r="O81" s="19" t="s">
        <v>32</v>
      </c>
      <c r="P81" s="42"/>
    </row>
    <row r="82" s="7" customFormat="1" ht="33" customHeight="1" spans="1:16">
      <c r="A82" s="19">
        <v>69</v>
      </c>
      <c r="B82" s="23" t="s">
        <v>120</v>
      </c>
      <c r="C82" s="23" t="s">
        <v>205</v>
      </c>
      <c r="D82" s="17" t="s">
        <v>22</v>
      </c>
      <c r="E82" s="23" t="s">
        <v>206</v>
      </c>
      <c r="F82" s="24">
        <v>3</v>
      </c>
      <c r="G82" s="24">
        <v>64</v>
      </c>
      <c r="H82" s="25">
        <v>20</v>
      </c>
      <c r="I82" s="25">
        <v>6</v>
      </c>
      <c r="J82" s="46">
        <v>5</v>
      </c>
      <c r="K82" s="43"/>
      <c r="L82" s="24">
        <v>800</v>
      </c>
      <c r="M82" s="24">
        <v>270</v>
      </c>
      <c r="N82" s="24">
        <v>25</v>
      </c>
      <c r="O82" s="19" t="s">
        <v>25</v>
      </c>
      <c r="P82" s="47"/>
    </row>
    <row r="83" s="6" customFormat="1" ht="33" customHeight="1" spans="1:16">
      <c r="A83" s="19">
        <v>70</v>
      </c>
      <c r="B83" s="18" t="s">
        <v>120</v>
      </c>
      <c r="C83" s="18" t="s">
        <v>207</v>
      </c>
      <c r="D83" s="17" t="s">
        <v>22</v>
      </c>
      <c r="E83" s="18" t="s">
        <v>208</v>
      </c>
      <c r="F83" s="19">
        <v>10</v>
      </c>
      <c r="G83" s="19">
        <v>292</v>
      </c>
      <c r="H83" s="25">
        <v>43</v>
      </c>
      <c r="I83" s="25">
        <v>20</v>
      </c>
      <c r="J83" s="46">
        <v>13</v>
      </c>
      <c r="K83" s="43"/>
      <c r="L83" s="19">
        <v>800</v>
      </c>
      <c r="M83" s="19">
        <v>300</v>
      </c>
      <c r="N83" s="19">
        <v>40</v>
      </c>
      <c r="O83" s="19" t="s">
        <v>25</v>
      </c>
      <c r="P83" s="42"/>
    </row>
    <row r="84" s="6" customFormat="1" ht="33" customHeight="1" spans="1:16">
      <c r="A84" s="21">
        <v>71</v>
      </c>
      <c r="B84" s="18" t="s">
        <v>120</v>
      </c>
      <c r="C84" s="18" t="s">
        <v>209</v>
      </c>
      <c r="D84" s="19" t="s">
        <v>29</v>
      </c>
      <c r="E84" s="18" t="s">
        <v>210</v>
      </c>
      <c r="F84" s="19">
        <v>6</v>
      </c>
      <c r="G84" s="19">
        <v>163</v>
      </c>
      <c r="H84" s="25">
        <v>28</v>
      </c>
      <c r="I84" s="25">
        <v>15</v>
      </c>
      <c r="J84" s="46">
        <v>6</v>
      </c>
      <c r="K84" s="43" t="s">
        <v>24</v>
      </c>
      <c r="L84" s="19">
        <v>200</v>
      </c>
      <c r="M84" s="19">
        <f>VLOOKUP(C84,[1]教育科7月统计!$B$3:$G$53,6,0)</f>
        <v>200</v>
      </c>
      <c r="N84" s="19">
        <v>25</v>
      </c>
      <c r="O84" s="19" t="s">
        <v>32</v>
      </c>
      <c r="P84" s="42"/>
    </row>
    <row r="85" s="6" customFormat="1" ht="33" customHeight="1" spans="1:16">
      <c r="A85" s="16"/>
      <c r="B85" s="29" t="s">
        <v>125</v>
      </c>
      <c r="C85" s="29" t="s">
        <v>211</v>
      </c>
      <c r="D85" s="30" t="s">
        <v>29</v>
      </c>
      <c r="E85" s="29" t="s">
        <v>212</v>
      </c>
      <c r="F85" s="30">
        <v>2</v>
      </c>
      <c r="G85" s="30">
        <v>31</v>
      </c>
      <c r="H85" s="32">
        <v>3</v>
      </c>
      <c r="I85" s="32">
        <v>3</v>
      </c>
      <c r="J85" s="51">
        <v>0</v>
      </c>
      <c r="K85" s="52"/>
      <c r="L85" s="30">
        <v>200</v>
      </c>
      <c r="M85" s="30">
        <v>200</v>
      </c>
      <c r="N85" s="30">
        <v>25</v>
      </c>
      <c r="O85" s="30" t="s">
        <v>32</v>
      </c>
      <c r="P85" s="65" t="s">
        <v>64</v>
      </c>
    </row>
    <row r="86" s="6" customFormat="1" ht="33" customHeight="1" spans="1:16">
      <c r="A86" s="16">
        <v>72</v>
      </c>
      <c r="B86" s="18" t="s">
        <v>120</v>
      </c>
      <c r="C86" s="18" t="s">
        <v>213</v>
      </c>
      <c r="D86" s="17" t="s">
        <v>22</v>
      </c>
      <c r="E86" s="18" t="s">
        <v>214</v>
      </c>
      <c r="F86" s="19">
        <v>4</v>
      </c>
      <c r="G86" s="19">
        <v>77</v>
      </c>
      <c r="H86" s="25">
        <v>18</v>
      </c>
      <c r="I86" s="25">
        <v>9</v>
      </c>
      <c r="J86" s="46">
        <v>4</v>
      </c>
      <c r="K86" s="43"/>
      <c r="L86" s="19">
        <v>800</v>
      </c>
      <c r="M86" s="19">
        <v>300</v>
      </c>
      <c r="N86" s="19">
        <v>40</v>
      </c>
      <c r="O86" s="19" t="s">
        <v>25</v>
      </c>
      <c r="P86" s="42"/>
    </row>
    <row r="87" s="6" customFormat="1" ht="33" customHeight="1" spans="1:16">
      <c r="A87" s="19">
        <v>73</v>
      </c>
      <c r="B87" s="18" t="s">
        <v>120</v>
      </c>
      <c r="C87" s="18" t="s">
        <v>215</v>
      </c>
      <c r="D87" s="19" t="s">
        <v>29</v>
      </c>
      <c r="E87" s="18" t="s">
        <v>216</v>
      </c>
      <c r="F87" s="19">
        <v>20</v>
      </c>
      <c r="G87" s="19">
        <v>558</v>
      </c>
      <c r="H87" s="25">
        <v>86</v>
      </c>
      <c r="I87" s="25">
        <v>50</v>
      </c>
      <c r="J87" s="46">
        <v>20</v>
      </c>
      <c r="K87" s="43" t="s">
        <v>24</v>
      </c>
      <c r="L87" s="19">
        <v>200</v>
      </c>
      <c r="M87" s="19">
        <f>VLOOKUP(C87,[1]教育科7月统计!$B$3:$G$53,6,0)</f>
        <v>200</v>
      </c>
      <c r="N87" s="19">
        <v>25</v>
      </c>
      <c r="O87" s="19" t="s">
        <v>32</v>
      </c>
      <c r="P87" s="42"/>
    </row>
    <row r="88" s="7" customFormat="1" ht="33" customHeight="1" spans="1:16">
      <c r="A88" s="19">
        <v>74</v>
      </c>
      <c r="B88" s="23" t="s">
        <v>120</v>
      </c>
      <c r="C88" s="23" t="s">
        <v>217</v>
      </c>
      <c r="D88" s="17" t="s">
        <v>22</v>
      </c>
      <c r="E88" s="23" t="s">
        <v>218</v>
      </c>
      <c r="F88" s="24">
        <v>2</v>
      </c>
      <c r="G88" s="24">
        <v>50</v>
      </c>
      <c r="H88" s="25">
        <v>11</v>
      </c>
      <c r="I88" s="25">
        <v>4</v>
      </c>
      <c r="J88" s="46">
        <v>2</v>
      </c>
      <c r="K88" s="43"/>
      <c r="L88" s="24">
        <v>800</v>
      </c>
      <c r="M88" s="24">
        <v>360</v>
      </c>
      <c r="N88" s="24">
        <v>50</v>
      </c>
      <c r="O88" s="19" t="s">
        <v>25</v>
      </c>
      <c r="P88" s="47"/>
    </row>
    <row r="89" s="6" customFormat="1" ht="33" customHeight="1" spans="1:16">
      <c r="A89" s="19">
        <v>75</v>
      </c>
      <c r="B89" s="18" t="s">
        <v>120</v>
      </c>
      <c r="C89" s="18" t="s">
        <v>219</v>
      </c>
      <c r="D89" s="17" t="s">
        <v>22</v>
      </c>
      <c r="E89" s="18" t="s">
        <v>220</v>
      </c>
      <c r="F89" s="19">
        <v>4</v>
      </c>
      <c r="G89" s="19">
        <v>85</v>
      </c>
      <c r="H89" s="25">
        <v>21</v>
      </c>
      <c r="I89" s="25">
        <v>8</v>
      </c>
      <c r="J89" s="48">
        <v>6</v>
      </c>
      <c r="K89" s="18"/>
      <c r="L89" s="19">
        <v>800</v>
      </c>
      <c r="M89" s="19">
        <v>280</v>
      </c>
      <c r="N89" s="19">
        <v>75</v>
      </c>
      <c r="O89" s="19" t="s">
        <v>25</v>
      </c>
      <c r="P89" s="42"/>
    </row>
    <row r="90" s="6" customFormat="1" ht="33" customHeight="1" spans="1:16">
      <c r="A90" s="16">
        <v>76</v>
      </c>
      <c r="B90" s="18" t="s">
        <v>83</v>
      </c>
      <c r="C90" s="18" t="s">
        <v>221</v>
      </c>
      <c r="D90" s="17" t="s">
        <v>22</v>
      </c>
      <c r="E90" s="18" t="s">
        <v>222</v>
      </c>
      <c r="F90" s="19">
        <v>5</v>
      </c>
      <c r="G90" s="19">
        <v>128</v>
      </c>
      <c r="H90" s="25">
        <v>24</v>
      </c>
      <c r="I90" s="25">
        <v>10</v>
      </c>
      <c r="J90" s="46">
        <v>5</v>
      </c>
      <c r="K90" s="43"/>
      <c r="L90" s="19">
        <v>780</v>
      </c>
      <c r="M90" s="19">
        <v>200</v>
      </c>
      <c r="N90" s="19">
        <v>25</v>
      </c>
      <c r="O90" s="19" t="s">
        <v>25</v>
      </c>
      <c r="P90" s="42"/>
    </row>
    <row r="91" s="6" customFormat="1" ht="33" customHeight="1" spans="1:16">
      <c r="A91" s="21">
        <v>77</v>
      </c>
      <c r="B91" s="18" t="s">
        <v>83</v>
      </c>
      <c r="C91" s="18" t="s">
        <v>223</v>
      </c>
      <c r="D91" s="19" t="s">
        <v>29</v>
      </c>
      <c r="E91" s="18" t="s">
        <v>224</v>
      </c>
      <c r="F91" s="19">
        <v>9</v>
      </c>
      <c r="G91" s="19">
        <v>220</v>
      </c>
      <c r="H91" s="25">
        <v>40</v>
      </c>
      <c r="I91" s="25">
        <v>22</v>
      </c>
      <c r="J91" s="57">
        <v>9</v>
      </c>
      <c r="K91" s="43" t="s">
        <v>51</v>
      </c>
      <c r="L91" s="19">
        <v>300</v>
      </c>
      <c r="M91" s="19">
        <f>VLOOKUP(C91,[1]教育科7月统计!$B$3:$G$53,6,0)</f>
        <v>200</v>
      </c>
      <c r="N91" s="19">
        <v>25</v>
      </c>
      <c r="O91" s="19" t="s">
        <v>32</v>
      </c>
      <c r="P91" s="42"/>
    </row>
    <row r="92" s="8" customFormat="1" ht="38" customHeight="1" spans="1:16">
      <c r="A92" s="28"/>
      <c r="B92" s="18" t="s">
        <v>125</v>
      </c>
      <c r="C92" s="18" t="s">
        <v>225</v>
      </c>
      <c r="D92" s="24" t="s">
        <v>29</v>
      </c>
      <c r="E92" s="27" t="s">
        <v>226</v>
      </c>
      <c r="F92" s="24">
        <v>8</v>
      </c>
      <c r="G92" s="24">
        <v>217</v>
      </c>
      <c r="H92" s="20">
        <v>38</v>
      </c>
      <c r="I92" s="20">
        <v>21</v>
      </c>
      <c r="J92" s="59">
        <v>8</v>
      </c>
      <c r="K92" s="43"/>
      <c r="L92" s="19">
        <v>300</v>
      </c>
      <c r="M92" s="19">
        <v>200</v>
      </c>
      <c r="N92" s="19">
        <v>25</v>
      </c>
      <c r="O92" s="19" t="s">
        <v>32</v>
      </c>
      <c r="P92" s="49" t="s">
        <v>86</v>
      </c>
    </row>
    <row r="93" s="8" customFormat="1" ht="38" customHeight="1" spans="1:16">
      <c r="A93" s="16"/>
      <c r="B93" s="29" t="s">
        <v>120</v>
      </c>
      <c r="C93" s="29" t="s">
        <v>227</v>
      </c>
      <c r="D93" s="34" t="s">
        <v>29</v>
      </c>
      <c r="E93" s="31" t="s">
        <v>228</v>
      </c>
      <c r="F93" s="34">
        <v>7</v>
      </c>
      <c r="G93" s="34">
        <v>161</v>
      </c>
      <c r="H93" s="35">
        <v>3</v>
      </c>
      <c r="I93" s="35">
        <v>3</v>
      </c>
      <c r="J93" s="60">
        <v>0</v>
      </c>
      <c r="K93" s="52"/>
      <c r="L93" s="30">
        <v>300</v>
      </c>
      <c r="M93" s="30">
        <v>200</v>
      </c>
      <c r="N93" s="30">
        <v>25</v>
      </c>
      <c r="O93" s="30" t="s">
        <v>32</v>
      </c>
      <c r="P93" s="53" t="s">
        <v>86</v>
      </c>
    </row>
    <row r="94" s="6" customFormat="1" ht="33" customHeight="1" spans="1:16">
      <c r="A94" s="21">
        <v>78</v>
      </c>
      <c r="B94" s="18" t="s">
        <v>83</v>
      </c>
      <c r="C94" s="18" t="s">
        <v>229</v>
      </c>
      <c r="D94" s="19" t="s">
        <v>29</v>
      </c>
      <c r="E94" s="18" t="s">
        <v>230</v>
      </c>
      <c r="F94" s="19">
        <v>6</v>
      </c>
      <c r="G94" s="19">
        <v>175</v>
      </c>
      <c r="H94" s="25">
        <v>29</v>
      </c>
      <c r="I94" s="25">
        <v>15</v>
      </c>
      <c r="J94" s="46">
        <v>6</v>
      </c>
      <c r="K94" s="43" t="s">
        <v>24</v>
      </c>
      <c r="L94" s="19">
        <v>200</v>
      </c>
      <c r="M94" s="19">
        <f>VLOOKUP(C94,[1]教育科7月统计!$B$3:$G$53,6,0)</f>
        <v>200</v>
      </c>
      <c r="N94" s="19">
        <v>25</v>
      </c>
      <c r="O94" s="19" t="s">
        <v>32</v>
      </c>
      <c r="P94" s="42"/>
    </row>
    <row r="95" s="6" customFormat="1" ht="33" customHeight="1" spans="1:16">
      <c r="A95" s="16"/>
      <c r="B95" s="29" t="s">
        <v>83</v>
      </c>
      <c r="C95" s="29" t="s">
        <v>231</v>
      </c>
      <c r="D95" s="30" t="s">
        <v>29</v>
      </c>
      <c r="E95" s="29" t="s">
        <v>232</v>
      </c>
      <c r="F95" s="30">
        <v>3</v>
      </c>
      <c r="G95" s="30">
        <v>79</v>
      </c>
      <c r="H95" s="32">
        <v>2</v>
      </c>
      <c r="I95" s="32">
        <v>2</v>
      </c>
      <c r="J95" s="51">
        <v>0</v>
      </c>
      <c r="K95" s="52"/>
      <c r="L95" s="30">
        <v>200</v>
      </c>
      <c r="M95" s="30">
        <v>200</v>
      </c>
      <c r="N95" s="30">
        <v>25</v>
      </c>
      <c r="O95" s="30" t="s">
        <v>32</v>
      </c>
      <c r="P95" s="53" t="s">
        <v>64</v>
      </c>
    </row>
    <row r="96" s="6" customFormat="1" ht="33" customHeight="1" spans="1:16">
      <c r="A96" s="16">
        <v>79</v>
      </c>
      <c r="B96" s="18" t="s">
        <v>83</v>
      </c>
      <c r="C96" s="18" t="s">
        <v>233</v>
      </c>
      <c r="D96" s="19" t="s">
        <v>29</v>
      </c>
      <c r="E96" s="18" t="s">
        <v>234</v>
      </c>
      <c r="F96" s="19">
        <v>14</v>
      </c>
      <c r="G96" s="19">
        <v>403</v>
      </c>
      <c r="H96" s="25">
        <v>60</v>
      </c>
      <c r="I96" s="25">
        <v>29</v>
      </c>
      <c r="J96" s="46">
        <v>16</v>
      </c>
      <c r="K96" s="43" t="s">
        <v>24</v>
      </c>
      <c r="L96" s="19">
        <v>200</v>
      </c>
      <c r="M96" s="19">
        <f>VLOOKUP(C96,[1]教育科7月统计!$B$3:$G$53,6,0)</f>
        <v>200</v>
      </c>
      <c r="N96" s="19">
        <v>25</v>
      </c>
      <c r="O96" s="19" t="s">
        <v>32</v>
      </c>
      <c r="P96" s="42"/>
    </row>
    <row r="97" s="6" customFormat="1" ht="33" customHeight="1" spans="1:16">
      <c r="A97" s="19">
        <v>80</v>
      </c>
      <c r="B97" s="18" t="s">
        <v>152</v>
      </c>
      <c r="C97" s="18" t="s">
        <v>235</v>
      </c>
      <c r="D97" s="19" t="s">
        <v>29</v>
      </c>
      <c r="E97" s="18" t="s">
        <v>236</v>
      </c>
      <c r="F97" s="19">
        <v>8</v>
      </c>
      <c r="G97" s="19">
        <v>231</v>
      </c>
      <c r="H97" s="25">
        <v>40</v>
      </c>
      <c r="I97" s="25">
        <v>21</v>
      </c>
      <c r="J97" s="46">
        <v>8</v>
      </c>
      <c r="K97" s="43" t="s">
        <v>51</v>
      </c>
      <c r="L97" s="19">
        <f>VLOOKUP(C97,[1]教育科7月统计!$B:$D,3,0)</f>
        <v>300</v>
      </c>
      <c r="M97" s="19">
        <f>VLOOKUP(C97,[1]教育科7月统计!$B$3:$G$53,6,0)</f>
        <v>200</v>
      </c>
      <c r="N97" s="19">
        <v>25</v>
      </c>
      <c r="O97" s="19" t="s">
        <v>32</v>
      </c>
      <c r="P97" s="42"/>
    </row>
    <row r="98" s="6" customFormat="1" ht="33" customHeight="1" spans="1:16">
      <c r="A98" s="16">
        <v>81</v>
      </c>
      <c r="B98" s="18" t="s">
        <v>152</v>
      </c>
      <c r="C98" s="18" t="s">
        <v>237</v>
      </c>
      <c r="D98" s="19" t="s">
        <v>29</v>
      </c>
      <c r="E98" s="18" t="s">
        <v>238</v>
      </c>
      <c r="F98" s="19">
        <v>8</v>
      </c>
      <c r="G98" s="19">
        <v>225</v>
      </c>
      <c r="H98" s="25">
        <v>41</v>
      </c>
      <c r="I98" s="25">
        <v>23</v>
      </c>
      <c r="J98" s="46">
        <v>8</v>
      </c>
      <c r="K98" s="43" t="s">
        <v>51</v>
      </c>
      <c r="L98" s="19">
        <f>VLOOKUP(C98,[1]教育科7月统计!$B:$D,3,0)</f>
        <v>300</v>
      </c>
      <c r="M98" s="19">
        <f>VLOOKUP(C98,[1]教育科7月统计!$B$3:$G$53,6,0)</f>
        <v>200</v>
      </c>
      <c r="N98" s="19">
        <v>25</v>
      </c>
      <c r="O98" s="19" t="s">
        <v>32</v>
      </c>
      <c r="P98" s="42"/>
    </row>
    <row r="99" s="6" customFormat="1" ht="33" customHeight="1" spans="1:16">
      <c r="A99" s="19">
        <v>82</v>
      </c>
      <c r="B99" s="18" t="s">
        <v>152</v>
      </c>
      <c r="C99" s="18" t="s">
        <v>239</v>
      </c>
      <c r="D99" s="19" t="s">
        <v>29</v>
      </c>
      <c r="E99" s="18" t="s">
        <v>240</v>
      </c>
      <c r="F99" s="19">
        <v>10</v>
      </c>
      <c r="G99" s="19">
        <v>293</v>
      </c>
      <c r="H99" s="25">
        <v>41</v>
      </c>
      <c r="I99" s="25">
        <v>20</v>
      </c>
      <c r="J99" s="46">
        <v>10</v>
      </c>
      <c r="K99" s="43" t="s">
        <v>24</v>
      </c>
      <c r="L99" s="19">
        <v>200</v>
      </c>
      <c r="M99" s="19">
        <v>260</v>
      </c>
      <c r="N99" s="19">
        <v>25</v>
      </c>
      <c r="O99" s="19" t="s">
        <v>32</v>
      </c>
      <c r="P99" s="42"/>
    </row>
    <row r="100" s="6" customFormat="1" ht="33" customHeight="1" spans="1:16">
      <c r="A100" s="16">
        <v>83</v>
      </c>
      <c r="B100" s="18" t="s">
        <v>152</v>
      </c>
      <c r="C100" s="18" t="s">
        <v>241</v>
      </c>
      <c r="D100" s="17" t="s">
        <v>22</v>
      </c>
      <c r="E100" s="18" t="s">
        <v>236</v>
      </c>
      <c r="F100" s="19">
        <v>8</v>
      </c>
      <c r="G100" s="19">
        <v>202</v>
      </c>
      <c r="H100" s="25">
        <v>40</v>
      </c>
      <c r="I100" s="25">
        <v>18</v>
      </c>
      <c r="J100" s="46">
        <v>11</v>
      </c>
      <c r="K100" s="43"/>
      <c r="L100" s="19">
        <v>780</v>
      </c>
      <c r="M100" s="19">
        <v>280</v>
      </c>
      <c r="N100" s="19">
        <v>50</v>
      </c>
      <c r="O100" s="19" t="s">
        <v>25</v>
      </c>
      <c r="P100" s="42"/>
    </row>
    <row r="101" s="6" customFormat="1" ht="33" customHeight="1" spans="1:16">
      <c r="A101" s="19">
        <v>84</v>
      </c>
      <c r="B101" s="18" t="s">
        <v>242</v>
      </c>
      <c r="C101" s="18" t="s">
        <v>243</v>
      </c>
      <c r="D101" s="18" t="s">
        <v>29</v>
      </c>
      <c r="E101" s="18" t="s">
        <v>244</v>
      </c>
      <c r="F101" s="19">
        <v>15</v>
      </c>
      <c r="G101" s="19">
        <v>478</v>
      </c>
      <c r="H101" s="25">
        <v>68</v>
      </c>
      <c r="I101" s="25">
        <v>32</v>
      </c>
      <c r="J101" s="46">
        <v>22</v>
      </c>
      <c r="K101" s="43" t="s">
        <v>51</v>
      </c>
      <c r="L101" s="19">
        <v>300</v>
      </c>
      <c r="M101" s="19">
        <v>300</v>
      </c>
      <c r="N101" s="19">
        <v>25</v>
      </c>
      <c r="O101" s="19" t="s">
        <v>32</v>
      </c>
      <c r="P101" s="42"/>
    </row>
    <row r="102" s="7" customFormat="1" ht="33" customHeight="1" spans="1:16">
      <c r="A102" s="16">
        <v>85</v>
      </c>
      <c r="B102" s="18" t="s">
        <v>242</v>
      </c>
      <c r="C102" s="18" t="s">
        <v>245</v>
      </c>
      <c r="D102" s="19" t="s">
        <v>29</v>
      </c>
      <c r="E102" s="18" t="s">
        <v>246</v>
      </c>
      <c r="F102" s="24">
        <v>19</v>
      </c>
      <c r="G102" s="24">
        <v>545</v>
      </c>
      <c r="H102" s="25">
        <v>70</v>
      </c>
      <c r="I102" s="25">
        <v>38</v>
      </c>
      <c r="J102" s="46">
        <v>26</v>
      </c>
      <c r="K102" s="43" t="s">
        <v>51</v>
      </c>
      <c r="L102" s="24">
        <v>300</v>
      </c>
      <c r="M102" s="24">
        <v>200</v>
      </c>
      <c r="N102" s="24">
        <v>25</v>
      </c>
      <c r="O102" s="19" t="s">
        <v>32</v>
      </c>
      <c r="P102" s="42"/>
    </row>
    <row r="103" s="7" customFormat="1" ht="33" customHeight="1" spans="1:16">
      <c r="A103" s="19">
        <v>86</v>
      </c>
      <c r="B103" s="18" t="s">
        <v>242</v>
      </c>
      <c r="C103" s="18" t="s">
        <v>247</v>
      </c>
      <c r="D103" s="17" t="s">
        <v>22</v>
      </c>
      <c r="E103" s="18" t="s">
        <v>248</v>
      </c>
      <c r="F103" s="24">
        <v>14</v>
      </c>
      <c r="G103" s="24">
        <v>395</v>
      </c>
      <c r="H103" s="25">
        <v>60</v>
      </c>
      <c r="I103" s="25">
        <v>28</v>
      </c>
      <c r="J103" s="46">
        <v>17</v>
      </c>
      <c r="K103" s="43"/>
      <c r="L103" s="24">
        <v>800</v>
      </c>
      <c r="M103" s="24">
        <v>360</v>
      </c>
      <c r="N103" s="24">
        <v>25</v>
      </c>
      <c r="O103" s="19" t="s">
        <v>25</v>
      </c>
      <c r="P103" s="42"/>
    </row>
    <row r="104" s="7" customFormat="1" ht="33" customHeight="1" spans="1:16">
      <c r="A104" s="16">
        <v>87</v>
      </c>
      <c r="B104" s="18" t="s">
        <v>242</v>
      </c>
      <c r="C104" s="18" t="s">
        <v>249</v>
      </c>
      <c r="D104" s="17" t="s">
        <v>22</v>
      </c>
      <c r="E104" s="18" t="s">
        <v>250</v>
      </c>
      <c r="F104" s="24">
        <v>14</v>
      </c>
      <c r="G104" s="24">
        <v>390</v>
      </c>
      <c r="H104" s="25">
        <v>65</v>
      </c>
      <c r="I104" s="25">
        <v>33</v>
      </c>
      <c r="J104" s="46">
        <v>17</v>
      </c>
      <c r="K104" s="43"/>
      <c r="L104" s="24">
        <v>800</v>
      </c>
      <c r="M104" s="24">
        <v>300</v>
      </c>
      <c r="N104" s="24">
        <v>25</v>
      </c>
      <c r="O104" s="19" t="s">
        <v>25</v>
      </c>
      <c r="P104" s="42"/>
    </row>
    <row r="105" s="7" customFormat="1" ht="33" customHeight="1" spans="1:16">
      <c r="A105" s="19">
        <v>88</v>
      </c>
      <c r="B105" s="18" t="s">
        <v>242</v>
      </c>
      <c r="C105" s="18" t="s">
        <v>251</v>
      </c>
      <c r="D105" s="19" t="s">
        <v>29</v>
      </c>
      <c r="E105" s="18" t="s">
        <v>252</v>
      </c>
      <c r="F105" s="24">
        <v>15</v>
      </c>
      <c r="G105" s="24">
        <v>438</v>
      </c>
      <c r="H105" s="25">
        <v>65</v>
      </c>
      <c r="I105" s="25">
        <v>33</v>
      </c>
      <c r="J105" s="46">
        <v>16</v>
      </c>
      <c r="K105" s="57" t="s">
        <v>51</v>
      </c>
      <c r="L105" s="19">
        <v>300</v>
      </c>
      <c r="M105" s="66">
        <v>200</v>
      </c>
      <c r="N105" s="24">
        <v>25</v>
      </c>
      <c r="O105" s="19" t="s">
        <v>32</v>
      </c>
      <c r="P105" s="42"/>
    </row>
    <row r="106" s="7" customFormat="1" ht="33" customHeight="1" spans="1:16">
      <c r="A106" s="16">
        <v>89</v>
      </c>
      <c r="B106" s="18" t="s">
        <v>242</v>
      </c>
      <c r="C106" s="18" t="s">
        <v>253</v>
      </c>
      <c r="D106" s="17" t="s">
        <v>22</v>
      </c>
      <c r="E106" s="18" t="s">
        <v>254</v>
      </c>
      <c r="F106" s="24">
        <v>4</v>
      </c>
      <c r="G106" s="24">
        <v>75</v>
      </c>
      <c r="H106" s="25">
        <v>22</v>
      </c>
      <c r="I106" s="25">
        <v>10</v>
      </c>
      <c r="J106" s="46">
        <v>3</v>
      </c>
      <c r="K106" s="43"/>
      <c r="L106" s="24">
        <v>800</v>
      </c>
      <c r="M106" s="24">
        <v>300</v>
      </c>
      <c r="N106" s="24">
        <v>50</v>
      </c>
      <c r="O106" s="19" t="s">
        <v>25</v>
      </c>
      <c r="P106" s="42"/>
    </row>
    <row r="107" s="7" customFormat="1" ht="33" customHeight="1" spans="1:16">
      <c r="A107" s="19">
        <v>90</v>
      </c>
      <c r="B107" s="18" t="s">
        <v>242</v>
      </c>
      <c r="C107" s="18" t="s">
        <v>255</v>
      </c>
      <c r="D107" s="19" t="s">
        <v>29</v>
      </c>
      <c r="E107" s="18" t="s">
        <v>256</v>
      </c>
      <c r="F107" s="24">
        <v>17</v>
      </c>
      <c r="G107" s="24">
        <v>508</v>
      </c>
      <c r="H107" s="25">
        <v>74</v>
      </c>
      <c r="I107" s="25">
        <v>38</v>
      </c>
      <c r="J107" s="46">
        <v>18</v>
      </c>
      <c r="K107" s="43" t="s">
        <v>24</v>
      </c>
      <c r="L107" s="24">
        <v>200</v>
      </c>
      <c r="M107" s="24">
        <v>350</v>
      </c>
      <c r="N107" s="24">
        <v>25</v>
      </c>
      <c r="O107" s="19" t="s">
        <v>32</v>
      </c>
      <c r="P107" s="42"/>
    </row>
    <row r="108" s="7" customFormat="1" ht="33" customHeight="1" spans="1:16">
      <c r="A108" s="16">
        <v>91</v>
      </c>
      <c r="B108" s="18" t="s">
        <v>242</v>
      </c>
      <c r="C108" s="18" t="s">
        <v>257</v>
      </c>
      <c r="D108" s="19" t="s">
        <v>29</v>
      </c>
      <c r="E108" s="18" t="s">
        <v>258</v>
      </c>
      <c r="F108" s="19">
        <v>12</v>
      </c>
      <c r="G108" s="19">
        <v>370</v>
      </c>
      <c r="H108" s="25">
        <v>67</v>
      </c>
      <c r="I108" s="25">
        <v>35</v>
      </c>
      <c r="J108" s="46">
        <v>13</v>
      </c>
      <c r="K108" s="43" t="s">
        <v>259</v>
      </c>
      <c r="L108" s="19">
        <f>VLOOKUP(C108,[1]教育科7月统计!$B:$D,3,0)</f>
        <v>360</v>
      </c>
      <c r="M108" s="19">
        <f>VLOOKUP(C108,[1]教育科7月统计!$B$3:$G$53,6,0)</f>
        <v>200</v>
      </c>
      <c r="N108" s="19">
        <v>25</v>
      </c>
      <c r="O108" s="19" t="s">
        <v>32</v>
      </c>
      <c r="P108" s="42"/>
    </row>
    <row r="109" s="7" customFormat="1" ht="33" customHeight="1" spans="1:16">
      <c r="A109" s="19">
        <v>92</v>
      </c>
      <c r="B109" s="18" t="s">
        <v>242</v>
      </c>
      <c r="C109" s="18" t="s">
        <v>260</v>
      </c>
      <c r="D109" s="19" t="s">
        <v>29</v>
      </c>
      <c r="E109" s="18" t="s">
        <v>261</v>
      </c>
      <c r="F109" s="24">
        <v>20</v>
      </c>
      <c r="G109" s="24">
        <v>603</v>
      </c>
      <c r="H109" s="25">
        <v>85</v>
      </c>
      <c r="I109" s="25">
        <v>44</v>
      </c>
      <c r="J109" s="46">
        <v>23</v>
      </c>
      <c r="K109" s="43" t="s">
        <v>24</v>
      </c>
      <c r="L109" s="24">
        <v>200</v>
      </c>
      <c r="M109" s="24">
        <v>300</v>
      </c>
      <c r="N109" s="24">
        <v>25</v>
      </c>
      <c r="O109" s="19" t="s">
        <v>32</v>
      </c>
      <c r="P109" s="42"/>
    </row>
    <row r="110" s="7" customFormat="1" ht="36" customHeight="1" spans="1:16">
      <c r="A110" s="16">
        <v>93</v>
      </c>
      <c r="B110" s="18" t="s">
        <v>242</v>
      </c>
      <c r="C110" s="18" t="s">
        <v>262</v>
      </c>
      <c r="D110" s="19" t="s">
        <v>29</v>
      </c>
      <c r="E110" s="18" t="s">
        <v>263</v>
      </c>
      <c r="F110" s="24">
        <v>13</v>
      </c>
      <c r="G110" s="24">
        <v>386</v>
      </c>
      <c r="H110" s="25">
        <v>54</v>
      </c>
      <c r="I110" s="25">
        <v>28</v>
      </c>
      <c r="J110" s="46">
        <v>13</v>
      </c>
      <c r="K110" s="43" t="s">
        <v>24</v>
      </c>
      <c r="L110" s="24">
        <v>200</v>
      </c>
      <c r="M110" s="24">
        <v>200</v>
      </c>
      <c r="N110" s="24">
        <v>25</v>
      </c>
      <c r="O110" s="19" t="s">
        <v>32</v>
      </c>
      <c r="P110" s="42"/>
    </row>
    <row r="111" s="7" customFormat="1" ht="41" customHeight="1" spans="1:16">
      <c r="A111" s="19">
        <v>94</v>
      </c>
      <c r="B111" s="18" t="s">
        <v>242</v>
      </c>
      <c r="C111" s="18" t="s">
        <v>264</v>
      </c>
      <c r="D111" s="17" t="s">
        <v>22</v>
      </c>
      <c r="E111" s="18" t="s">
        <v>265</v>
      </c>
      <c r="F111" s="24">
        <v>11</v>
      </c>
      <c r="G111" s="24">
        <v>305</v>
      </c>
      <c r="H111" s="25">
        <v>57</v>
      </c>
      <c r="I111" s="25">
        <v>24</v>
      </c>
      <c r="J111" s="46">
        <v>18</v>
      </c>
      <c r="K111" s="43"/>
      <c r="L111" s="24">
        <v>800</v>
      </c>
      <c r="M111" s="24">
        <v>300</v>
      </c>
      <c r="N111" s="24">
        <v>30</v>
      </c>
      <c r="O111" s="19" t="s">
        <v>25</v>
      </c>
      <c r="P111" s="42"/>
    </row>
    <row r="112" s="7" customFormat="1" ht="40" customHeight="1" spans="1:16">
      <c r="A112" s="19">
        <v>95</v>
      </c>
      <c r="B112" s="18" t="s">
        <v>242</v>
      </c>
      <c r="C112" s="18" t="s">
        <v>266</v>
      </c>
      <c r="D112" s="19" t="s">
        <v>29</v>
      </c>
      <c r="E112" s="18" t="s">
        <v>267</v>
      </c>
      <c r="F112" s="24">
        <v>16</v>
      </c>
      <c r="G112" s="24">
        <v>484</v>
      </c>
      <c r="H112" s="25">
        <v>69</v>
      </c>
      <c r="I112" s="25">
        <v>40</v>
      </c>
      <c r="J112" s="46">
        <v>16</v>
      </c>
      <c r="K112" s="43" t="s">
        <v>51</v>
      </c>
      <c r="L112" s="24">
        <v>300</v>
      </c>
      <c r="M112" s="24">
        <v>200</v>
      </c>
      <c r="N112" s="24">
        <v>25</v>
      </c>
      <c r="O112" s="19" t="s">
        <v>32</v>
      </c>
      <c r="P112" s="42"/>
    </row>
    <row r="113" s="7" customFormat="1" ht="40" customHeight="1" spans="1:16">
      <c r="A113" s="28">
        <v>96</v>
      </c>
      <c r="B113" s="18" t="s">
        <v>242</v>
      </c>
      <c r="C113" s="18" t="s">
        <v>268</v>
      </c>
      <c r="D113" s="19" t="s">
        <v>29</v>
      </c>
      <c r="E113" s="18" t="s">
        <v>269</v>
      </c>
      <c r="F113" s="24">
        <v>6</v>
      </c>
      <c r="G113" s="24">
        <v>185</v>
      </c>
      <c r="H113" s="25">
        <v>31</v>
      </c>
      <c r="I113" s="25">
        <v>16</v>
      </c>
      <c r="J113" s="57">
        <v>6</v>
      </c>
      <c r="K113" s="43" t="s">
        <v>24</v>
      </c>
      <c r="L113" s="19" t="e">
        <f>VLOOKUP(C113,[1]教育科7月统计!$B:$D,3,0)</f>
        <v>#N/A</v>
      </c>
      <c r="M113" s="19" t="e">
        <f>VLOOKUP(C113,[1]教育科7月统计!$B$3:$G$53,6,0)</f>
        <v>#N/A</v>
      </c>
      <c r="N113" s="19">
        <v>25</v>
      </c>
      <c r="O113" s="19" t="s">
        <v>32</v>
      </c>
      <c r="P113" s="42"/>
    </row>
    <row r="114" s="8" customFormat="1" ht="32" customHeight="1" spans="1:16">
      <c r="A114" s="28"/>
      <c r="B114" s="18" t="s">
        <v>120</v>
      </c>
      <c r="C114" s="18" t="s">
        <v>270</v>
      </c>
      <c r="D114" s="24" t="s">
        <v>29</v>
      </c>
      <c r="E114" s="27" t="s">
        <v>271</v>
      </c>
      <c r="F114" s="24">
        <v>9</v>
      </c>
      <c r="G114" s="24">
        <v>248</v>
      </c>
      <c r="H114" s="20">
        <v>40</v>
      </c>
      <c r="I114" s="20">
        <v>20</v>
      </c>
      <c r="J114" s="59">
        <v>9</v>
      </c>
      <c r="K114" s="43"/>
      <c r="L114" s="24">
        <v>200</v>
      </c>
      <c r="M114" s="24">
        <v>200</v>
      </c>
      <c r="N114" s="24">
        <v>25</v>
      </c>
      <c r="O114" s="24" t="s">
        <v>82</v>
      </c>
      <c r="P114" s="49" t="s">
        <v>64</v>
      </c>
    </row>
    <row r="115" s="8" customFormat="1" ht="32" customHeight="1" spans="1:16">
      <c r="A115" s="16"/>
      <c r="B115" s="29" t="s">
        <v>152</v>
      </c>
      <c r="C115" s="29" t="s">
        <v>272</v>
      </c>
      <c r="D115" s="34" t="s">
        <v>29</v>
      </c>
      <c r="E115" s="31" t="s">
        <v>273</v>
      </c>
      <c r="F115" s="34">
        <v>2</v>
      </c>
      <c r="G115" s="34">
        <v>51</v>
      </c>
      <c r="H115" s="35">
        <v>10</v>
      </c>
      <c r="I115" s="35">
        <v>4</v>
      </c>
      <c r="J115" s="60">
        <v>2</v>
      </c>
      <c r="K115" s="52"/>
      <c r="L115" s="34">
        <v>200</v>
      </c>
      <c r="M115" s="34">
        <v>200</v>
      </c>
      <c r="N115" s="34">
        <v>25</v>
      </c>
      <c r="O115" s="30" t="s">
        <v>32</v>
      </c>
      <c r="P115" s="53" t="s">
        <v>64</v>
      </c>
    </row>
    <row r="116" s="7" customFormat="1" ht="42" customHeight="1" spans="1:16">
      <c r="A116" s="19">
        <v>97</v>
      </c>
      <c r="B116" s="23" t="s">
        <v>242</v>
      </c>
      <c r="C116" s="23" t="s">
        <v>274</v>
      </c>
      <c r="D116" s="17" t="s">
        <v>22</v>
      </c>
      <c r="E116" s="23" t="s">
        <v>275</v>
      </c>
      <c r="F116" s="24">
        <v>7</v>
      </c>
      <c r="G116" s="24">
        <v>153</v>
      </c>
      <c r="H116" s="25">
        <v>36</v>
      </c>
      <c r="I116" s="25">
        <v>18</v>
      </c>
      <c r="J116" s="46">
        <v>8</v>
      </c>
      <c r="K116" s="43"/>
      <c r="L116" s="24">
        <v>800</v>
      </c>
      <c r="M116" s="24">
        <v>380</v>
      </c>
      <c r="N116" s="24">
        <v>25</v>
      </c>
      <c r="O116" s="19" t="s">
        <v>25</v>
      </c>
      <c r="P116" s="47"/>
    </row>
    <row r="117" s="7" customFormat="1" ht="36" customHeight="1" spans="1:16">
      <c r="A117" s="19">
        <v>98</v>
      </c>
      <c r="B117" s="23" t="s">
        <v>242</v>
      </c>
      <c r="C117" s="23" t="s">
        <v>276</v>
      </c>
      <c r="D117" s="17" t="s">
        <v>22</v>
      </c>
      <c r="E117" s="23" t="s">
        <v>277</v>
      </c>
      <c r="F117" s="24">
        <v>5</v>
      </c>
      <c r="G117" s="24">
        <v>111</v>
      </c>
      <c r="H117" s="25">
        <v>23</v>
      </c>
      <c r="I117" s="25">
        <v>10</v>
      </c>
      <c r="J117" s="46">
        <v>5</v>
      </c>
      <c r="K117" s="43"/>
      <c r="L117" s="24">
        <v>800</v>
      </c>
      <c r="M117" s="24">
        <v>260</v>
      </c>
      <c r="N117" s="24">
        <v>25</v>
      </c>
      <c r="O117" s="19" t="s">
        <v>25</v>
      </c>
      <c r="P117" s="47"/>
    </row>
    <row r="118" s="7" customFormat="1" ht="33" customHeight="1" spans="1:16">
      <c r="A118" s="16">
        <v>99</v>
      </c>
      <c r="B118" s="27" t="s">
        <v>242</v>
      </c>
      <c r="C118" s="27" t="s">
        <v>278</v>
      </c>
      <c r="D118" s="17" t="s">
        <v>22</v>
      </c>
      <c r="E118" s="27" t="s">
        <v>279</v>
      </c>
      <c r="F118" s="62">
        <v>4</v>
      </c>
      <c r="G118" s="62">
        <v>72</v>
      </c>
      <c r="H118" s="63">
        <v>16</v>
      </c>
      <c r="I118" s="63">
        <v>7</v>
      </c>
      <c r="J118" s="67">
        <v>2</v>
      </c>
      <c r="K118" s="68"/>
      <c r="L118" s="62">
        <v>800</v>
      </c>
      <c r="M118" s="62">
        <v>350</v>
      </c>
      <c r="N118" s="62">
        <v>50</v>
      </c>
      <c r="O118" s="19" t="s">
        <v>25</v>
      </c>
      <c r="P118" s="69"/>
    </row>
    <row r="119" s="7" customFormat="1" ht="33" customHeight="1" spans="1:16">
      <c r="A119" s="19">
        <v>100</v>
      </c>
      <c r="B119" s="23" t="s">
        <v>242</v>
      </c>
      <c r="C119" s="23" t="s">
        <v>280</v>
      </c>
      <c r="D119" s="17" t="s">
        <v>22</v>
      </c>
      <c r="E119" s="23" t="s">
        <v>281</v>
      </c>
      <c r="F119" s="24">
        <v>10</v>
      </c>
      <c r="G119" s="24">
        <v>276</v>
      </c>
      <c r="H119" s="20">
        <v>40</v>
      </c>
      <c r="I119" s="20">
        <v>20</v>
      </c>
      <c r="J119" s="43">
        <v>11</v>
      </c>
      <c r="K119" s="43"/>
      <c r="L119" s="24">
        <v>800</v>
      </c>
      <c r="M119" s="24">
        <v>280</v>
      </c>
      <c r="N119" s="24">
        <v>50</v>
      </c>
      <c r="O119" s="19" t="s">
        <v>25</v>
      </c>
      <c r="P119" s="47"/>
    </row>
    <row r="120" ht="29" customHeight="1" spans="1:16">
      <c r="A120" s="24" t="s">
        <v>282</v>
      </c>
      <c r="B120" s="24"/>
      <c r="C120" s="24"/>
      <c r="D120" s="24"/>
      <c r="E120" s="24"/>
      <c r="F120" s="24">
        <f>SUM(F4:F119)</f>
        <v>1037</v>
      </c>
      <c r="G120" s="24">
        <f>SUM(G4:G119)</f>
        <v>28501</v>
      </c>
      <c r="H120" s="24">
        <f>SUM(H4:H119)</f>
        <v>4551</v>
      </c>
      <c r="I120" s="24">
        <f>SUM(I4:I119)</f>
        <v>2305</v>
      </c>
      <c r="J120" s="24">
        <f>SUM(J4:J119)</f>
        <v>1118</v>
      </c>
      <c r="K120" s="24"/>
      <c r="L120" s="24"/>
      <c r="M120" s="24"/>
      <c r="N120" s="24"/>
      <c r="O120" s="24"/>
      <c r="P120" s="49"/>
    </row>
  </sheetData>
  <autoFilter ref="A3:P120">
    <extLst/>
  </autoFilter>
  <mergeCells count="22">
    <mergeCell ref="A1:P1"/>
    <mergeCell ref="F2:G2"/>
    <mergeCell ref="H2:J2"/>
    <mergeCell ref="L2:O2"/>
    <mergeCell ref="A120:E120"/>
    <mergeCell ref="A2:A3"/>
    <mergeCell ref="A18:A19"/>
    <mergeCell ref="A25:A27"/>
    <mergeCell ref="A44:A45"/>
    <mergeCell ref="A46:A47"/>
    <mergeCell ref="A54:A56"/>
    <mergeCell ref="A73:A74"/>
    <mergeCell ref="A84:A85"/>
    <mergeCell ref="A91:A93"/>
    <mergeCell ref="A94:A95"/>
    <mergeCell ref="A113:A115"/>
    <mergeCell ref="B2:B3"/>
    <mergeCell ref="C2:C3"/>
    <mergeCell ref="D2:D3"/>
    <mergeCell ref="E2:E3"/>
    <mergeCell ref="K2:K3"/>
    <mergeCell ref="P2:P3"/>
  </mergeCells>
  <conditionalFormatting sqref="F120:O65465">
    <cfRule type="duplicateValues" dxfId="0" priority="56"/>
    <cfRule type="duplicateValues" dxfId="0" priority="61"/>
    <cfRule type="duplicateValues" dxfId="0" priority="62"/>
  </conditionalFormatting>
  <printOptions horizontalCentered="1"/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H3" sqref="H3"/>
    </sheetView>
  </sheetViews>
  <sheetFormatPr defaultColWidth="8.72727272727273" defaultRowHeight="14" outlineLevelRow="5"/>
  <cols>
    <col min="1" max="1" width="43.8181818181818" customWidth="1"/>
    <col min="2" max="2" width="36.8181818181818" customWidth="1"/>
  </cols>
  <sheetData>
    <row r="1" ht="38" customHeight="1" spans="1:2">
      <c r="A1" s="1" t="s">
        <v>283</v>
      </c>
      <c r="B1" s="1"/>
    </row>
    <row r="2" ht="35" customHeight="1" spans="1:2">
      <c r="A2" s="2" t="s">
        <v>4</v>
      </c>
      <c r="B2" s="2" t="s">
        <v>284</v>
      </c>
    </row>
    <row r="3" ht="45" customHeight="1" spans="1:2">
      <c r="A3" s="2" t="s">
        <v>285</v>
      </c>
      <c r="B3" s="2">
        <v>51</v>
      </c>
    </row>
    <row r="4" ht="45" customHeight="1" spans="1:2">
      <c r="A4" s="2" t="s">
        <v>286</v>
      </c>
      <c r="B4" s="2">
        <v>4</v>
      </c>
    </row>
    <row r="5" ht="45" customHeight="1" spans="1:9">
      <c r="A5" s="2" t="s">
        <v>287</v>
      </c>
      <c r="B5" s="2">
        <v>45</v>
      </c>
      <c r="I5" s="3"/>
    </row>
    <row r="6" ht="45" customHeight="1" spans="1:2">
      <c r="A6" s="2" t="s">
        <v>282</v>
      </c>
      <c r="B6" s="2">
        <v>100</v>
      </c>
    </row>
  </sheetData>
  <mergeCells count="1">
    <mergeCell ref="A1:B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wmj</dc:creator>
  <cp:lastModifiedBy>小天使</cp:lastModifiedBy>
  <dcterms:created xsi:type="dcterms:W3CDTF">2022-01-11T00:14:00Z</dcterms:created>
  <dcterms:modified xsi:type="dcterms:W3CDTF">2023-10-18T09:07:28Z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A71F0218F5F14B3DB1CBD8BE7F91896B_13</vt:lpwstr>
  </property>
</Properties>
</file>