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<sst xmlns="http://schemas.openxmlformats.org/spreadsheetml/2006/main" count="77" uniqueCount="56">
  <si>
    <t>威宁县消防救援大队政府专职消防员招聘拟录用（待补录）人员名单</t>
  </si>
  <si>
    <t>排名</t>
  </si>
  <si>
    <t>报名表顺序</t>
  </si>
  <si>
    <t>姓名</t>
  </si>
  <si>
    <t>身份证号码</t>
  </si>
  <si>
    <t xml:space="preserve">
成绩
</t>
  </si>
  <si>
    <t>笔试</t>
  </si>
  <si>
    <t>实操</t>
  </si>
  <si>
    <t>面试</t>
  </si>
  <si>
    <t>综合得分</t>
  </si>
  <si>
    <t>备注</t>
  </si>
  <si>
    <t>实测</t>
  </si>
  <si>
    <t>按笔试、实操、面试5：2：3折算</t>
  </si>
  <si>
    <t>孔令锟</t>
  </si>
  <si>
    <t>5224271995****0038</t>
  </si>
  <si>
    <t>拟录取</t>
  </si>
  <si>
    <t>江瑾</t>
  </si>
  <si>
    <t>5224271999****0127</t>
  </si>
  <si>
    <t>韩爽</t>
  </si>
  <si>
    <t>5224271997****2043</t>
  </si>
  <si>
    <t>朱长全</t>
  </si>
  <si>
    <t>5224271994****5055</t>
  </si>
  <si>
    <t>马举林涛</t>
  </si>
  <si>
    <t>5224271999****0012</t>
  </si>
  <si>
    <t>康田</t>
  </si>
  <si>
    <t>5224271999****2742</t>
  </si>
  <si>
    <t>待录用</t>
  </si>
  <si>
    <t>宫维</t>
  </si>
  <si>
    <t>5224271999****9825</t>
  </si>
  <si>
    <t>安月</t>
  </si>
  <si>
    <t>5224221995****2421</t>
  </si>
  <si>
    <t>曾彬舞</t>
  </si>
  <si>
    <t>5224271993****0015</t>
  </si>
  <si>
    <t>柳磊</t>
  </si>
  <si>
    <t>5224271997****2319</t>
  </si>
  <si>
    <t>柯慧超</t>
  </si>
  <si>
    <t>3503011998****0462</t>
  </si>
  <si>
    <t>朱勋峰</t>
  </si>
  <si>
    <t>5224271999****1437</t>
  </si>
  <si>
    <t>李淑娟</t>
  </si>
  <si>
    <t>5224271998****752X</t>
  </si>
  <si>
    <t>刘维雄</t>
  </si>
  <si>
    <t>5224271993****0011</t>
  </si>
  <si>
    <t>汤勇</t>
  </si>
  <si>
    <t>5224271995****6615</t>
  </si>
  <si>
    <t>李景能</t>
  </si>
  <si>
    <t>5224271998****7659</t>
  </si>
  <si>
    <t>管尚</t>
  </si>
  <si>
    <t>5224272000****3813</t>
  </si>
  <si>
    <t>未提交政审表、自愿放弃</t>
  </si>
  <si>
    <t>胡绍新</t>
  </si>
  <si>
    <t>5224271995****6241</t>
  </si>
  <si>
    <t>刘磊</t>
  </si>
  <si>
    <t>5224271998****0072</t>
  </si>
  <si>
    <t>韩梅</t>
  </si>
  <si>
    <t>5224272000****0661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</si>
</sst>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4"/>
      <name val="宋体"/>
      <charset val="134"/>
    </font>
    <font>
      <sz val="18"/>
      <color theme="1"/>
      <name val="宋体"/>
      <charset val="134"/>
    </font>
    <font>
      <sz val="16"/>
      <color theme="1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sz val="14"/>
      <name val="方正仿宋_GBK"/>
      <charset val="134"/>
    </font>
    <font>
      <sz val="14"/>
      <name val="Times New Roman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1" fillId="4" borderId="12" applyNumberFormat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workbookViewId="0">
      <selection activeCell="Q6" sqref="Q6"/>
    </sheetView>
  </sheetViews>
  <sheetFormatPr defaultColWidth="9" defaultRowHeight="13.5"/>
  <cols>
    <col min="1" max="1" width="6.375" customWidth="1"/>
    <col min="3" max="3" width="11.125" customWidth="1"/>
    <col min="4" max="4" width="25.125" customWidth="1"/>
    <col min="12" max="12" width="23.375" customWidth="1"/>
  </cols>
  <sheetData>
    <row r="1" ht="85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3.5" customHeight="1" spans="1:12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5"/>
      <c r="G2" s="5"/>
      <c r="H2" s="5"/>
      <c r="I2" s="5"/>
      <c r="J2" s="5"/>
      <c r="K2" s="5"/>
      <c r="L2" s="20"/>
    </row>
    <row r="3" ht="22.5" customHeight="1" spans="1:12">
      <c r="A3" s="6"/>
      <c r="B3" s="6"/>
      <c r="C3" s="6"/>
      <c r="D3" s="6"/>
      <c r="E3" s="7" t="s">
        <v>6</v>
      </c>
      <c r="F3" s="8"/>
      <c r="G3" s="9" t="s">
        <v>7</v>
      </c>
      <c r="H3" s="10"/>
      <c r="I3" s="21" t="s">
        <v>8</v>
      </c>
      <c r="J3" s="10"/>
      <c r="K3" s="22" t="s">
        <v>9</v>
      </c>
      <c r="L3" s="23" t="s">
        <v>10</v>
      </c>
    </row>
    <row r="4" ht="57" spans="1:12">
      <c r="A4" s="6"/>
      <c r="B4" s="6"/>
      <c r="C4" s="6"/>
      <c r="D4" s="6"/>
      <c r="E4" s="11" t="s">
        <v>11</v>
      </c>
      <c r="F4" s="11" t="s">
        <v>12</v>
      </c>
      <c r="G4" s="11" t="s">
        <v>11</v>
      </c>
      <c r="H4" s="11" t="s">
        <v>12</v>
      </c>
      <c r="I4" s="11" t="s">
        <v>11</v>
      </c>
      <c r="J4" s="11" t="s">
        <v>12</v>
      </c>
      <c r="K4" s="24"/>
      <c r="L4" s="23"/>
    </row>
    <row r="5" ht="18.75" spans="1:12">
      <c r="A5" s="12">
        <v>1</v>
      </c>
      <c r="B5" s="13">
        <v>1</v>
      </c>
      <c r="C5" s="13" t="s">
        <v>13</v>
      </c>
      <c r="D5" s="14" t="s">
        <v>14</v>
      </c>
      <c r="E5" s="15">
        <v>73</v>
      </c>
      <c r="F5" s="15">
        <f t="shared" ref="F5:F16" si="0">E5*0.5</f>
        <v>36.5</v>
      </c>
      <c r="G5" s="16">
        <v>43</v>
      </c>
      <c r="H5" s="15">
        <f t="shared" ref="H5:H16" si="1">G5*0.2</f>
        <v>8.6</v>
      </c>
      <c r="I5" s="15">
        <v>72.6</v>
      </c>
      <c r="J5" s="15">
        <f t="shared" ref="J5:J16" si="2">PRODUCT(I5,0.3)</f>
        <v>21.78</v>
      </c>
      <c r="K5" s="15">
        <f t="shared" ref="K5:K16" si="3">SUM(F5,H5,J5)</f>
        <v>66.88</v>
      </c>
      <c r="L5" s="15" t="s">
        <v>15</v>
      </c>
    </row>
    <row r="6" ht="18.75" spans="1:12">
      <c r="A6" s="12">
        <v>2</v>
      </c>
      <c r="B6" s="13">
        <v>236</v>
      </c>
      <c r="C6" s="13" t="s">
        <v>16</v>
      </c>
      <c r="D6" s="14" t="s">
        <v>17</v>
      </c>
      <c r="E6" s="15">
        <v>67</v>
      </c>
      <c r="F6" s="15">
        <f t="shared" si="0"/>
        <v>33.5</v>
      </c>
      <c r="G6" s="16">
        <v>12</v>
      </c>
      <c r="H6" s="15">
        <f t="shared" si="1"/>
        <v>2.4</v>
      </c>
      <c r="I6" s="15">
        <v>81.6</v>
      </c>
      <c r="J6" s="15">
        <f t="shared" si="2"/>
        <v>24.48</v>
      </c>
      <c r="K6" s="15">
        <f t="shared" si="3"/>
        <v>60.38</v>
      </c>
      <c r="L6" s="15" t="s">
        <v>15</v>
      </c>
    </row>
    <row r="7" ht="18.75" spans="1:12">
      <c r="A7" s="12">
        <v>3</v>
      </c>
      <c r="B7" s="13">
        <v>311</v>
      </c>
      <c r="C7" s="13" t="s">
        <v>18</v>
      </c>
      <c r="D7" s="25" t="s">
        <v>19</v>
      </c>
      <c r="E7" s="15">
        <v>63</v>
      </c>
      <c r="F7" s="15">
        <f t="shared" si="0"/>
        <v>31.5</v>
      </c>
      <c r="G7" s="16">
        <v>29</v>
      </c>
      <c r="H7" s="15">
        <f t="shared" si="1"/>
        <v>5.8</v>
      </c>
      <c r="I7" s="15">
        <v>74.6</v>
      </c>
      <c r="J7" s="15">
        <f t="shared" si="2"/>
        <v>22.38</v>
      </c>
      <c r="K7" s="15">
        <f t="shared" si="3"/>
        <v>59.68</v>
      </c>
      <c r="L7" s="15" t="s">
        <v>15</v>
      </c>
    </row>
    <row r="8" ht="18.75" spans="1:12">
      <c r="A8" s="12">
        <v>4</v>
      </c>
      <c r="B8" s="13">
        <v>57</v>
      </c>
      <c r="C8" s="13" t="s">
        <v>20</v>
      </c>
      <c r="D8" s="25" t="s">
        <v>21</v>
      </c>
      <c r="E8" s="15">
        <v>58</v>
      </c>
      <c r="F8" s="15">
        <f t="shared" si="0"/>
        <v>29</v>
      </c>
      <c r="G8" s="16">
        <v>54</v>
      </c>
      <c r="H8" s="15">
        <f t="shared" si="1"/>
        <v>10.8</v>
      </c>
      <c r="I8" s="15">
        <v>66</v>
      </c>
      <c r="J8" s="15">
        <f t="shared" si="2"/>
        <v>19.8</v>
      </c>
      <c r="K8" s="15">
        <f t="shared" si="3"/>
        <v>59.6</v>
      </c>
      <c r="L8" s="15" t="s">
        <v>15</v>
      </c>
    </row>
    <row r="9" ht="18.75" spans="1:12">
      <c r="A9" s="12">
        <v>5</v>
      </c>
      <c r="B9" s="13">
        <v>61</v>
      </c>
      <c r="C9" s="13" t="s">
        <v>22</v>
      </c>
      <c r="D9" s="14" t="s">
        <v>23</v>
      </c>
      <c r="E9" s="15">
        <v>59</v>
      </c>
      <c r="F9" s="15">
        <f t="shared" si="0"/>
        <v>29.5</v>
      </c>
      <c r="G9" s="16">
        <v>27</v>
      </c>
      <c r="H9" s="15">
        <f t="shared" si="1"/>
        <v>5.4</v>
      </c>
      <c r="I9" s="15">
        <v>81</v>
      </c>
      <c r="J9" s="15">
        <f t="shared" si="2"/>
        <v>24.3</v>
      </c>
      <c r="K9" s="15">
        <f t="shared" si="3"/>
        <v>59.2</v>
      </c>
      <c r="L9" s="15" t="s">
        <v>15</v>
      </c>
    </row>
    <row r="10" ht="18.75" spans="1:12">
      <c r="A10" s="12">
        <v>6</v>
      </c>
      <c r="B10" s="13">
        <v>289</v>
      </c>
      <c r="C10" s="13" t="s">
        <v>24</v>
      </c>
      <c r="D10" s="25" t="s">
        <v>25</v>
      </c>
      <c r="E10" s="15">
        <v>61</v>
      </c>
      <c r="F10" s="15">
        <f t="shared" si="0"/>
        <v>30.5</v>
      </c>
      <c r="G10" s="16">
        <v>29</v>
      </c>
      <c r="H10" s="15">
        <f t="shared" si="1"/>
        <v>5.8</v>
      </c>
      <c r="I10" s="15">
        <v>74.6</v>
      </c>
      <c r="J10" s="15">
        <f t="shared" si="2"/>
        <v>22.38</v>
      </c>
      <c r="K10" s="15">
        <f t="shared" si="3"/>
        <v>58.68</v>
      </c>
      <c r="L10" s="15" t="s">
        <v>26</v>
      </c>
    </row>
    <row r="11" ht="18.75" spans="1:12">
      <c r="A11" s="12">
        <v>7</v>
      </c>
      <c r="B11" s="13">
        <v>461</v>
      </c>
      <c r="C11" s="13" t="s">
        <v>27</v>
      </c>
      <c r="D11" s="14" t="s">
        <v>28</v>
      </c>
      <c r="E11" s="15">
        <v>55</v>
      </c>
      <c r="F11" s="15">
        <f t="shared" si="0"/>
        <v>27.5</v>
      </c>
      <c r="G11" s="16">
        <v>34</v>
      </c>
      <c r="H11" s="15">
        <f t="shared" si="1"/>
        <v>6.8</v>
      </c>
      <c r="I11" s="15">
        <v>79</v>
      </c>
      <c r="J11" s="15">
        <f t="shared" si="2"/>
        <v>23.7</v>
      </c>
      <c r="K11" s="15">
        <f t="shared" si="3"/>
        <v>58</v>
      </c>
      <c r="L11" s="15" t="s">
        <v>26</v>
      </c>
    </row>
    <row r="12" ht="18.75" spans="1:12">
      <c r="A12" s="12">
        <v>8</v>
      </c>
      <c r="B12" s="17">
        <v>465</v>
      </c>
      <c r="C12" s="17" t="s">
        <v>29</v>
      </c>
      <c r="D12" s="18" t="s">
        <v>30</v>
      </c>
      <c r="E12" s="19">
        <v>58</v>
      </c>
      <c r="F12" s="19">
        <f t="shared" si="0"/>
        <v>29</v>
      </c>
      <c r="G12" s="19">
        <v>35</v>
      </c>
      <c r="H12" s="19">
        <f t="shared" si="1"/>
        <v>7</v>
      </c>
      <c r="I12" s="19">
        <v>73</v>
      </c>
      <c r="J12" s="15">
        <f t="shared" si="2"/>
        <v>21.9</v>
      </c>
      <c r="K12" s="15">
        <f t="shared" si="3"/>
        <v>57.9</v>
      </c>
      <c r="L12" s="15" t="s">
        <v>26</v>
      </c>
    </row>
    <row r="13" ht="18.75" spans="1:12">
      <c r="A13" s="12">
        <v>9</v>
      </c>
      <c r="B13" s="13">
        <v>110</v>
      </c>
      <c r="C13" s="13" t="s">
        <v>31</v>
      </c>
      <c r="D13" s="14" t="s">
        <v>32</v>
      </c>
      <c r="E13" s="15">
        <v>57</v>
      </c>
      <c r="F13" s="15">
        <f t="shared" si="0"/>
        <v>28.5</v>
      </c>
      <c r="G13" s="16">
        <v>25</v>
      </c>
      <c r="H13" s="15">
        <f t="shared" si="1"/>
        <v>5</v>
      </c>
      <c r="I13" s="15">
        <v>81</v>
      </c>
      <c r="J13" s="15">
        <f t="shared" si="2"/>
        <v>24.3</v>
      </c>
      <c r="K13" s="15">
        <f t="shared" si="3"/>
        <v>57.8</v>
      </c>
      <c r="L13" s="15" t="s">
        <v>26</v>
      </c>
    </row>
    <row r="14" ht="18.75" spans="1:12">
      <c r="A14" s="12">
        <v>10</v>
      </c>
      <c r="B14" s="13">
        <v>405</v>
      </c>
      <c r="C14" s="13" t="s">
        <v>33</v>
      </c>
      <c r="D14" s="25" t="s">
        <v>34</v>
      </c>
      <c r="E14" s="15">
        <v>60.5</v>
      </c>
      <c r="F14" s="15">
        <f t="shared" si="0"/>
        <v>30.25</v>
      </c>
      <c r="G14" s="16">
        <v>31</v>
      </c>
      <c r="H14" s="15">
        <f t="shared" si="1"/>
        <v>6.2</v>
      </c>
      <c r="I14" s="15">
        <v>70.3</v>
      </c>
      <c r="J14" s="15">
        <f t="shared" si="2"/>
        <v>21.09</v>
      </c>
      <c r="K14" s="15">
        <f t="shared" si="3"/>
        <v>57.54</v>
      </c>
      <c r="L14" s="15" t="s">
        <v>26</v>
      </c>
    </row>
    <row r="15" ht="18.75" spans="1:12">
      <c r="A15" s="12">
        <v>11</v>
      </c>
      <c r="B15" s="13">
        <v>2</v>
      </c>
      <c r="C15" s="13" t="s">
        <v>35</v>
      </c>
      <c r="D15" s="25" t="s">
        <v>36</v>
      </c>
      <c r="E15" s="15">
        <v>49</v>
      </c>
      <c r="F15" s="15">
        <f t="shared" si="0"/>
        <v>24.5</v>
      </c>
      <c r="G15" s="16">
        <v>46</v>
      </c>
      <c r="H15" s="15">
        <f t="shared" si="1"/>
        <v>9.2</v>
      </c>
      <c r="I15" s="15">
        <v>79.3</v>
      </c>
      <c r="J15" s="15">
        <f t="shared" si="2"/>
        <v>23.79</v>
      </c>
      <c r="K15" s="15">
        <f t="shared" si="3"/>
        <v>57.49</v>
      </c>
      <c r="L15" s="15" t="s">
        <v>26</v>
      </c>
    </row>
    <row r="16" ht="18.75" spans="1:12">
      <c r="A16" s="12">
        <v>12</v>
      </c>
      <c r="B16" s="13">
        <v>96</v>
      </c>
      <c r="C16" s="13" t="s">
        <v>37</v>
      </c>
      <c r="D16" s="25" t="s">
        <v>38</v>
      </c>
      <c r="E16" s="15">
        <v>68</v>
      </c>
      <c r="F16" s="15">
        <f t="shared" si="0"/>
        <v>34</v>
      </c>
      <c r="G16" s="16">
        <v>16</v>
      </c>
      <c r="H16" s="15">
        <f t="shared" si="1"/>
        <v>3.2</v>
      </c>
      <c r="I16" s="15">
        <v>67.3</v>
      </c>
      <c r="J16" s="15">
        <f t="shared" si="2"/>
        <v>20.19</v>
      </c>
      <c r="K16" s="15">
        <f t="shared" si="3"/>
        <v>57.39</v>
      </c>
      <c r="L16" s="15" t="s">
        <v>26</v>
      </c>
    </row>
    <row r="17" ht="18.75" spans="1:12">
      <c r="A17" s="12">
        <v>13</v>
      </c>
      <c r="B17" s="13">
        <v>257</v>
      </c>
      <c r="C17" s="13" t="s">
        <v>39</v>
      </c>
      <c r="D17" s="14" t="s">
        <v>40</v>
      </c>
      <c r="E17" s="15">
        <v>63</v>
      </c>
      <c r="F17" s="15">
        <f t="shared" ref="F17:F31" si="4">E17*0.5</f>
        <v>31.5</v>
      </c>
      <c r="G17" s="16">
        <v>19</v>
      </c>
      <c r="H17" s="15">
        <f t="shared" ref="H17:H31" si="5">G17*0.2</f>
        <v>3.8</v>
      </c>
      <c r="I17" s="15">
        <v>69.6</v>
      </c>
      <c r="J17" s="15">
        <f t="shared" ref="J17:J31" si="6">PRODUCT(I17,0.3)</f>
        <v>20.88</v>
      </c>
      <c r="K17" s="15">
        <f t="shared" ref="K17:K31" si="7">SUM(F17,H17,J17)</f>
        <v>56.18</v>
      </c>
      <c r="L17" s="15" t="s">
        <v>26</v>
      </c>
    </row>
    <row r="18" ht="18.75" spans="1:12">
      <c r="A18" s="12">
        <v>14</v>
      </c>
      <c r="B18" s="13">
        <v>157</v>
      </c>
      <c r="C18" s="13" t="s">
        <v>41</v>
      </c>
      <c r="D18" s="25" t="s">
        <v>42</v>
      </c>
      <c r="E18" s="15">
        <v>59</v>
      </c>
      <c r="F18" s="15">
        <f t="shared" si="4"/>
        <v>29.5</v>
      </c>
      <c r="G18" s="16">
        <v>31</v>
      </c>
      <c r="H18" s="15">
        <f t="shared" si="5"/>
        <v>6.2</v>
      </c>
      <c r="I18" s="15">
        <v>67.3</v>
      </c>
      <c r="J18" s="15">
        <f t="shared" si="6"/>
        <v>20.19</v>
      </c>
      <c r="K18" s="15">
        <f t="shared" si="7"/>
        <v>55.89</v>
      </c>
      <c r="L18" s="15" t="s">
        <v>26</v>
      </c>
    </row>
    <row r="19" ht="18.75" spans="1:12">
      <c r="A19" s="12">
        <v>15</v>
      </c>
      <c r="B19" s="13">
        <v>445</v>
      </c>
      <c r="C19" s="13" t="s">
        <v>43</v>
      </c>
      <c r="D19" s="25" t="s">
        <v>44</v>
      </c>
      <c r="E19" s="15">
        <v>52</v>
      </c>
      <c r="F19" s="15">
        <f t="shared" si="4"/>
        <v>26</v>
      </c>
      <c r="G19" s="16">
        <v>42</v>
      </c>
      <c r="H19" s="15">
        <f t="shared" si="5"/>
        <v>8.4</v>
      </c>
      <c r="I19" s="15">
        <v>69.3</v>
      </c>
      <c r="J19" s="15">
        <f t="shared" si="6"/>
        <v>20.79</v>
      </c>
      <c r="K19" s="15">
        <f t="shared" si="7"/>
        <v>55.19</v>
      </c>
      <c r="L19" s="15" t="s">
        <v>26</v>
      </c>
    </row>
    <row r="20" ht="18.75" spans="1:12">
      <c r="A20" s="12">
        <v>16</v>
      </c>
      <c r="B20" s="13">
        <v>93</v>
      </c>
      <c r="C20" s="13" t="s">
        <v>45</v>
      </c>
      <c r="D20" s="25" t="s">
        <v>46</v>
      </c>
      <c r="E20" s="15">
        <v>50</v>
      </c>
      <c r="F20" s="15">
        <f t="shared" si="4"/>
        <v>25</v>
      </c>
      <c r="G20" s="16">
        <v>47</v>
      </c>
      <c r="H20" s="15">
        <f t="shared" si="5"/>
        <v>9.4</v>
      </c>
      <c r="I20" s="15">
        <v>69.3</v>
      </c>
      <c r="J20" s="15">
        <f t="shared" si="6"/>
        <v>20.79</v>
      </c>
      <c r="K20" s="15">
        <f t="shared" si="7"/>
        <v>55.19</v>
      </c>
      <c r="L20" s="15" t="s">
        <v>26</v>
      </c>
    </row>
    <row r="21" ht="18.75" spans="1:12">
      <c r="A21" s="12">
        <v>17</v>
      </c>
      <c r="B21" s="13">
        <v>74</v>
      </c>
      <c r="C21" s="13" t="s">
        <v>47</v>
      </c>
      <c r="D21" s="25" t="s">
        <v>48</v>
      </c>
      <c r="E21" s="15">
        <v>55</v>
      </c>
      <c r="F21" s="15">
        <f t="shared" si="4"/>
        <v>27.5</v>
      </c>
      <c r="G21" s="16">
        <v>28</v>
      </c>
      <c r="H21" s="15">
        <f t="shared" si="5"/>
        <v>5.6</v>
      </c>
      <c r="I21" s="15">
        <v>71</v>
      </c>
      <c r="J21" s="15">
        <f t="shared" si="6"/>
        <v>21.3</v>
      </c>
      <c r="K21" s="15">
        <f t="shared" si="7"/>
        <v>54.4</v>
      </c>
      <c r="L21" s="15" t="s">
        <v>49</v>
      </c>
    </row>
    <row r="22" ht="18.75" spans="1:12">
      <c r="A22" s="12">
        <v>18</v>
      </c>
      <c r="B22" s="13">
        <v>353</v>
      </c>
      <c r="C22" s="13" t="s">
        <v>50</v>
      </c>
      <c r="D22" s="25" t="s">
        <v>51</v>
      </c>
      <c r="E22" s="15">
        <v>65</v>
      </c>
      <c r="F22" s="15">
        <f t="shared" si="4"/>
        <v>32.5</v>
      </c>
      <c r="G22" s="16">
        <v>15</v>
      </c>
      <c r="H22" s="15">
        <f t="shared" si="5"/>
        <v>3</v>
      </c>
      <c r="I22" s="15">
        <v>74.3</v>
      </c>
      <c r="J22" s="15">
        <f t="shared" si="6"/>
        <v>22.29</v>
      </c>
      <c r="K22" s="15">
        <f t="shared" si="7"/>
        <v>57.79</v>
      </c>
      <c r="L22" s="15" t="s">
        <v>49</v>
      </c>
    </row>
    <row r="23" ht="18.75" spans="1:12">
      <c r="A23" s="12">
        <v>19</v>
      </c>
      <c r="B23" s="13">
        <v>337</v>
      </c>
      <c r="C23" s="13" t="s">
        <v>52</v>
      </c>
      <c r="D23" s="25" t="s">
        <v>53</v>
      </c>
      <c r="E23" s="15">
        <v>62.5</v>
      </c>
      <c r="F23" s="15">
        <f t="shared" si="4"/>
        <v>31.25</v>
      </c>
      <c r="G23" s="16">
        <v>20</v>
      </c>
      <c r="H23" s="15">
        <f t="shared" si="5"/>
        <v>4</v>
      </c>
      <c r="I23" s="15">
        <v>72.3</v>
      </c>
      <c r="J23" s="15">
        <f t="shared" si="6"/>
        <v>21.69</v>
      </c>
      <c r="K23" s="15">
        <f t="shared" si="7"/>
        <v>56.94</v>
      </c>
      <c r="L23" s="15" t="s">
        <v>49</v>
      </c>
    </row>
    <row r="24" ht="18.75" spans="1:12">
      <c r="A24" s="12">
        <v>20</v>
      </c>
      <c r="B24" s="13">
        <v>459</v>
      </c>
      <c r="C24" s="13" t="s">
        <v>54</v>
      </c>
      <c r="D24" s="25" t="s">
        <v>55</v>
      </c>
      <c r="E24" s="15">
        <v>59</v>
      </c>
      <c r="F24" s="15">
        <f t="shared" si="4"/>
        <v>29.5</v>
      </c>
      <c r="G24" s="16">
        <v>35</v>
      </c>
      <c r="H24" s="15">
        <f t="shared" si="5"/>
        <v>7</v>
      </c>
      <c r="I24" s="15">
        <v>66.6</v>
      </c>
      <c r="J24" s="15">
        <f t="shared" si="6"/>
        <v>19.98</v>
      </c>
      <c r="K24" s="15">
        <f t="shared" si="7"/>
        <v>56.48</v>
      </c>
      <c r="L24" s="15" t="s">
        <v>49</v>
      </c>
    </row>
  </sheetData>
  <sortState ref="A5:M34">
    <sortCondition ref="K5:K34" descending="1"/>
  </sortState>
  <mergeCells count="10">
    <mergeCell ref="A1:L1"/>
    <mergeCell ref="E2:L2"/>
    <mergeCell ref="E3:F3"/>
    <mergeCell ref="G3:H3"/>
    <mergeCell ref="I3:J3"/>
    <mergeCell ref="A2:A4"/>
    <mergeCell ref="B2:B4"/>
    <mergeCell ref="C2:C4"/>
    <mergeCell ref="D2:D4"/>
    <mergeCell ref="K3:K4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李雷</cp:lastModifiedBy>
  <dcterms:created xsi:type="dcterms:W3CDTF">2006-09-16T00:00:00Z</dcterms:created>
  <dcterms:modified xsi:type="dcterms:W3CDTF">2023-09-25T02:24:50Z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9EF14EB8EAE24219A70B639DF7457BAD_13</vt:lpwstr>
  </property>
  <property fmtid="{D5CDD505-2E9C-101B-9397-08002B2CF9AE}" pid="3" name="KSOProductBuildVer">
    <vt:lpwstr>2052-12.1.0.15374</vt:lpwstr>
  </property>
</Properties>
</file>