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教师岗及实验员岗面试成绩汇总（排序）" sheetId="2" r:id="rId1"/>
    <sheet name="Sheet3" sheetId="4" r:id="rId2"/>
  </sheets>
  <definedNames>
    <definedName name="_xlnm._FilterDatabase" localSheetId="0" hidden="1">'教师岗及实验员岗面试成绩汇总（排序）'!$A$2:$L$74</definedName>
  </definedNames>
  <calcPr calcId="144525"/>
</workbook>
</file>

<file path=xl/sharedStrings.xml><?xml version="1.0" encoding="utf-8"?>
<sst xmlns="http://schemas.openxmlformats.org/spreadsheetml/2006/main" count="402" uniqueCount="91">
  <si>
    <t>2023年急需紧缺专业人才引进面试成绩登分册（教师岗及实验员岗）</t>
  </si>
  <si>
    <t>序号</t>
  </si>
  <si>
    <t>准考证号</t>
  </si>
  <si>
    <t>姓  名</t>
  </si>
  <si>
    <t>报考职位名称</t>
  </si>
  <si>
    <t>面试测评（100分）</t>
  </si>
  <si>
    <t>按40%折算</t>
  </si>
  <si>
    <t>说课（100分）</t>
  </si>
  <si>
    <t>按60%折算</t>
  </si>
  <si>
    <t>合计</t>
  </si>
  <si>
    <t>引进计划数</t>
  </si>
  <si>
    <t>是否进入体检环节</t>
  </si>
  <si>
    <t>备注（填缺考、作弊等）</t>
  </si>
  <si>
    <t>徐太江</t>
  </si>
  <si>
    <t>教师岗01</t>
  </si>
  <si>
    <t>是</t>
  </si>
  <si>
    <t>刘浪波</t>
  </si>
  <si>
    <t>否</t>
  </si>
  <si>
    <t>王茜</t>
  </si>
  <si>
    <t>袁翠萍</t>
  </si>
  <si>
    <t>张运琴</t>
  </si>
  <si>
    <t>教师岗02</t>
  </si>
  <si>
    <t>牟芳艳</t>
  </si>
  <si>
    <t>王娟</t>
  </si>
  <si>
    <t>田仁波</t>
  </si>
  <si>
    <t>教师岗03</t>
  </si>
  <si>
    <t>陆来周</t>
  </si>
  <si>
    <t>吕辉</t>
  </si>
  <si>
    <t>陆持春</t>
  </si>
  <si>
    <t>毛白梦</t>
  </si>
  <si>
    <t>姚鸿莉</t>
  </si>
  <si>
    <t>陈杨贵</t>
  </si>
  <si>
    <t>雷永杰</t>
  </si>
  <si>
    <r>
      <rPr>
        <sz val="11"/>
        <rFont val="宋体"/>
        <charset val="134"/>
      </rPr>
      <t>教师岗</t>
    </r>
    <r>
      <rPr>
        <sz val="11"/>
        <color indexed="8"/>
        <rFont val="Calibri"/>
        <charset val="0"/>
      </rPr>
      <t>04</t>
    </r>
  </si>
  <si>
    <t>李扬兰</t>
  </si>
  <si>
    <t>教师岗05</t>
  </si>
  <si>
    <t>杨乐</t>
  </si>
  <si>
    <t>刘爱红</t>
  </si>
  <si>
    <t>班慧敏</t>
  </si>
  <si>
    <t>教师岗06</t>
  </si>
  <si>
    <t>谢云</t>
  </si>
  <si>
    <t>张婷</t>
  </si>
  <si>
    <t>姜梅</t>
  </si>
  <si>
    <t>教师岗07</t>
  </si>
  <si>
    <t>崔敏</t>
  </si>
  <si>
    <t>石玮璇</t>
  </si>
  <si>
    <t>教师岗08</t>
  </si>
  <si>
    <t>王春梅</t>
  </si>
  <si>
    <t>林星</t>
  </si>
  <si>
    <t>韦学永</t>
  </si>
  <si>
    <t>教师岗09</t>
  </si>
  <si>
    <t>郑永玲</t>
  </si>
  <si>
    <t>王孟孟</t>
  </si>
  <si>
    <t>杨再运</t>
  </si>
  <si>
    <t>教师岗10</t>
  </si>
  <si>
    <t>王锦秋</t>
  </si>
  <si>
    <t>潘晓玲</t>
  </si>
  <si>
    <t>赵鹏程</t>
  </si>
  <si>
    <t>杨百忠</t>
  </si>
  <si>
    <t>白顺杰</t>
  </si>
  <si>
    <t>缺考</t>
  </si>
  <si>
    <t>陈洋</t>
  </si>
  <si>
    <t>教师岗11</t>
  </si>
  <si>
    <t>李同寒</t>
  </si>
  <si>
    <t>王睿忠</t>
  </si>
  <si>
    <t>——</t>
  </si>
  <si>
    <t>违规</t>
  </si>
  <si>
    <t>刘超</t>
  </si>
  <si>
    <t>教师岗12</t>
  </si>
  <si>
    <t>杨静</t>
  </si>
  <si>
    <t>熊莉佳</t>
  </si>
  <si>
    <t>杨晓艳</t>
  </si>
  <si>
    <t>罗兰</t>
  </si>
  <si>
    <t>龙见源</t>
  </si>
  <si>
    <t>贾世杰</t>
  </si>
  <si>
    <t>教师岗13</t>
  </si>
  <si>
    <t>韦举贤</t>
  </si>
  <si>
    <t>刘昱岑</t>
  </si>
  <si>
    <t>胡然</t>
  </si>
  <si>
    <t>姚远</t>
  </si>
  <si>
    <t>实验员岗01</t>
  </si>
  <si>
    <t>冉冰心</t>
  </si>
  <si>
    <t>实验员岗02</t>
  </si>
  <si>
    <t>曹玉峰</t>
  </si>
  <si>
    <t>梁建兴</t>
  </si>
  <si>
    <t>实验员岗03</t>
  </si>
  <si>
    <t>吴露露</t>
  </si>
  <si>
    <t>实验员岗04</t>
  </si>
  <si>
    <t>李林倩</t>
  </si>
  <si>
    <t>李蜜琴</t>
  </si>
  <si>
    <t>赖显静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</si>
</sst>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Calibri"/>
      <charset val="0"/>
    </font>
    <font>
      <sz val="18"/>
      <color indexed="8"/>
      <name val="方正小标宋简体"/>
      <charset val="134"/>
    </font>
    <font>
      <sz val="11"/>
      <color indexed="8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Border="1" applyAlignment="1" applyProtection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 applyProtection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4"/>
  <sheetViews>
    <sheetView tabSelected="1" workbookViewId="0">
      <selection activeCell="Q11" sqref="Q11"/>
    </sheetView>
  </sheetViews>
  <sheetFormatPr defaultColWidth="9" defaultRowHeight="13.5"/>
  <cols>
    <col min="1" max="1" width="6.125" style="5" customWidth="1"/>
    <col min="2" max="2" width="12.75" style="5" customWidth="1"/>
    <col min="3" max="3" width="9" style="5"/>
    <col min="4" max="4" width="13.125" style="5" customWidth="1"/>
    <col min="5" max="5" width="11.5" style="6" customWidth="1"/>
    <col min="6" max="9" width="9.875" style="6" customWidth="1"/>
    <col min="10" max="10" width="6.75" style="6" customWidth="1"/>
    <col min="11" max="11" width="8.5" style="6" customWidth="1"/>
    <col min="12" max="12" width="9" customWidth="1"/>
  </cols>
  <sheetData>
    <row r="1" s="1" customFormat="1" ht="42" customHeight="1" spans="1:12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2" customFormat="1" ht="40.5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s="3" customFormat="1" spans="1:12">
      <c r="A3" s="10">
        <v>1</v>
      </c>
      <c r="B3" s="10">
        <v>202303006</v>
      </c>
      <c r="C3" s="10" t="s">
        <v>13</v>
      </c>
      <c r="D3" s="10" t="s">
        <v>14</v>
      </c>
      <c r="E3" s="11">
        <v>83.2</v>
      </c>
      <c r="F3" s="11">
        <f>E3*0.4</f>
        <v>33.28</v>
      </c>
      <c r="G3" s="11">
        <v>86.33</v>
      </c>
      <c r="H3" s="11">
        <f t="shared" ref="H3:H6" si="0">G3*0.6</f>
        <v>51.798</v>
      </c>
      <c r="I3" s="11">
        <f>ROUND(F3+H3,2)</f>
        <v>85.08</v>
      </c>
      <c r="J3" s="13">
        <v>1</v>
      </c>
      <c r="K3" s="11" t="s">
        <v>15</v>
      </c>
      <c r="L3" s="14"/>
    </row>
    <row r="4" s="3" customFormat="1" spans="1:12">
      <c r="A4" s="10">
        <v>2</v>
      </c>
      <c r="B4" s="10">
        <v>202303002</v>
      </c>
      <c r="C4" s="10" t="s">
        <v>16</v>
      </c>
      <c r="D4" s="10" t="s">
        <v>14</v>
      </c>
      <c r="E4" s="11">
        <v>81.4</v>
      </c>
      <c r="F4" s="11">
        <f>E4*0.4</f>
        <v>32.56</v>
      </c>
      <c r="G4" s="11">
        <v>82.33</v>
      </c>
      <c r="H4" s="11">
        <f t="shared" si="0"/>
        <v>49.398</v>
      </c>
      <c r="I4" s="11">
        <f>ROUND(F4+H4,2)</f>
        <v>81.96</v>
      </c>
      <c r="J4" s="15"/>
      <c r="K4" s="11" t="s">
        <v>17</v>
      </c>
      <c r="L4" s="14"/>
    </row>
    <row r="5" s="3" customFormat="1" spans="1:12">
      <c r="A5" s="10">
        <v>3</v>
      </c>
      <c r="B5" s="10">
        <v>202303001</v>
      </c>
      <c r="C5" s="10" t="s">
        <v>18</v>
      </c>
      <c r="D5" s="10" t="s">
        <v>14</v>
      </c>
      <c r="E5" s="11">
        <v>80</v>
      </c>
      <c r="F5" s="11">
        <f>E5*0.4</f>
        <v>32</v>
      </c>
      <c r="G5" s="11">
        <v>79.67</v>
      </c>
      <c r="H5" s="11">
        <f t="shared" si="0"/>
        <v>47.802</v>
      </c>
      <c r="I5" s="11">
        <f>ROUND(F5+H5,2)</f>
        <v>79.8</v>
      </c>
      <c r="J5" s="15"/>
      <c r="K5" s="11" t="s">
        <v>17</v>
      </c>
      <c r="L5" s="14"/>
    </row>
    <row r="6" s="3" customFormat="1" spans="1:12">
      <c r="A6" s="10">
        <v>4</v>
      </c>
      <c r="B6" s="10">
        <v>202303007</v>
      </c>
      <c r="C6" s="10" t="s">
        <v>19</v>
      </c>
      <c r="D6" s="10" t="s">
        <v>14</v>
      </c>
      <c r="E6" s="11">
        <v>80.2</v>
      </c>
      <c r="F6" s="11">
        <f>E6*0.4</f>
        <v>32.08</v>
      </c>
      <c r="G6" s="11">
        <v>73.67</v>
      </c>
      <c r="H6" s="11">
        <f t="shared" si="0"/>
        <v>44.202</v>
      </c>
      <c r="I6" s="11">
        <f>ROUND(F6+H6,2)</f>
        <v>76.28</v>
      </c>
      <c r="J6" s="16"/>
      <c r="K6" s="11" t="s">
        <v>17</v>
      </c>
      <c r="L6" s="14"/>
    </row>
    <row r="7" s="2" customFormat="1" ht="40.5" spans="1:12">
      <c r="A7" s="9" t="s">
        <v>1</v>
      </c>
      <c r="B7" s="9" t="s">
        <v>2</v>
      </c>
      <c r="C7" s="9" t="s">
        <v>3</v>
      </c>
      <c r="D7" s="9" t="s">
        <v>4</v>
      </c>
      <c r="E7" s="9" t="s">
        <v>5</v>
      </c>
      <c r="F7" s="9" t="s">
        <v>6</v>
      </c>
      <c r="G7" s="9" t="s">
        <v>7</v>
      </c>
      <c r="H7" s="9" t="s">
        <v>8</v>
      </c>
      <c r="I7" s="9" t="s">
        <v>9</v>
      </c>
      <c r="J7" s="9" t="s">
        <v>10</v>
      </c>
      <c r="K7" s="9" t="s">
        <v>11</v>
      </c>
      <c r="L7" s="9" t="s">
        <v>12</v>
      </c>
    </row>
    <row r="8" s="3" customFormat="1" spans="1:12">
      <c r="A8" s="10">
        <v>1</v>
      </c>
      <c r="B8" s="10">
        <v>202304004</v>
      </c>
      <c r="C8" s="10" t="s">
        <v>20</v>
      </c>
      <c r="D8" s="10" t="s">
        <v>21</v>
      </c>
      <c r="E8" s="11">
        <v>85</v>
      </c>
      <c r="F8" s="11">
        <f t="shared" ref="F8:F10" si="1">E8*0.4</f>
        <v>34</v>
      </c>
      <c r="G8" s="11">
        <v>79.33</v>
      </c>
      <c r="H8" s="11">
        <f t="shared" ref="H8:H10" si="2">G8*0.6</f>
        <v>47.598</v>
      </c>
      <c r="I8" s="11">
        <f t="shared" ref="I8:I10" si="3">ROUND(F8+H8,2)</f>
        <v>81.6</v>
      </c>
      <c r="J8" s="13">
        <v>1</v>
      </c>
      <c r="K8" s="11" t="s">
        <v>15</v>
      </c>
      <c r="L8" s="14"/>
    </row>
    <row r="9" s="3" customFormat="1" spans="1:12">
      <c r="A9" s="10">
        <v>2</v>
      </c>
      <c r="B9" s="10">
        <v>202304006</v>
      </c>
      <c r="C9" s="10" t="s">
        <v>22</v>
      </c>
      <c r="D9" s="10" t="s">
        <v>21</v>
      </c>
      <c r="E9" s="11">
        <v>83</v>
      </c>
      <c r="F9" s="11">
        <f t="shared" si="1"/>
        <v>33.2</v>
      </c>
      <c r="G9" s="11">
        <v>77.67</v>
      </c>
      <c r="H9" s="11">
        <f t="shared" si="2"/>
        <v>46.602</v>
      </c>
      <c r="I9" s="11">
        <f t="shared" si="3"/>
        <v>79.8</v>
      </c>
      <c r="J9" s="15"/>
      <c r="K9" s="11" t="s">
        <v>17</v>
      </c>
      <c r="L9" s="14"/>
    </row>
    <row r="10" s="3" customFormat="1" spans="1:12">
      <c r="A10" s="10">
        <v>3</v>
      </c>
      <c r="B10" s="10">
        <v>202304002</v>
      </c>
      <c r="C10" s="10" t="s">
        <v>23</v>
      </c>
      <c r="D10" s="10" t="s">
        <v>21</v>
      </c>
      <c r="E10" s="11">
        <v>82.8</v>
      </c>
      <c r="F10" s="11">
        <f t="shared" si="1"/>
        <v>33.12</v>
      </c>
      <c r="G10" s="11">
        <v>74.33</v>
      </c>
      <c r="H10" s="11">
        <f t="shared" si="2"/>
        <v>44.598</v>
      </c>
      <c r="I10" s="11">
        <f t="shared" si="3"/>
        <v>77.72</v>
      </c>
      <c r="J10" s="16"/>
      <c r="K10" s="11" t="s">
        <v>17</v>
      </c>
      <c r="L10" s="14"/>
    </row>
    <row r="11" s="4" customFormat="1" ht="40.5" spans="1:12">
      <c r="A11" s="9" t="s">
        <v>1</v>
      </c>
      <c r="B11" s="9" t="s">
        <v>2</v>
      </c>
      <c r="C11" s="9" t="s">
        <v>3</v>
      </c>
      <c r="D11" s="9" t="s">
        <v>4</v>
      </c>
      <c r="E11" s="9" t="s">
        <v>5</v>
      </c>
      <c r="F11" s="9" t="s">
        <v>6</v>
      </c>
      <c r="G11" s="9" t="s">
        <v>7</v>
      </c>
      <c r="H11" s="9" t="s">
        <v>8</v>
      </c>
      <c r="I11" s="9" t="s">
        <v>9</v>
      </c>
      <c r="J11" s="9" t="s">
        <v>10</v>
      </c>
      <c r="K11" s="9" t="s">
        <v>11</v>
      </c>
      <c r="L11" s="9" t="s">
        <v>12</v>
      </c>
    </row>
    <row r="12" s="3" customFormat="1" spans="1:12">
      <c r="A12" s="10">
        <v>1</v>
      </c>
      <c r="B12" s="10">
        <v>202305011</v>
      </c>
      <c r="C12" s="10" t="s">
        <v>24</v>
      </c>
      <c r="D12" s="10" t="s">
        <v>25</v>
      </c>
      <c r="E12" s="11">
        <v>84.6</v>
      </c>
      <c r="F12" s="11">
        <f>E12*0.4</f>
        <v>33.84</v>
      </c>
      <c r="G12" s="11">
        <v>85.93</v>
      </c>
      <c r="H12" s="11">
        <f t="shared" ref="H12:H18" si="4">G12*0.6</f>
        <v>51.558</v>
      </c>
      <c r="I12" s="11">
        <f>ROUND(F12+H12,2)</f>
        <v>85.4</v>
      </c>
      <c r="J12" s="13">
        <v>2</v>
      </c>
      <c r="K12" s="11" t="s">
        <v>15</v>
      </c>
      <c r="L12" s="14"/>
    </row>
    <row r="13" s="3" customFormat="1" spans="1:12">
      <c r="A13" s="10">
        <v>2</v>
      </c>
      <c r="B13" s="10">
        <v>202305009</v>
      </c>
      <c r="C13" s="10" t="s">
        <v>26</v>
      </c>
      <c r="D13" s="10" t="s">
        <v>25</v>
      </c>
      <c r="E13" s="11">
        <v>82.8</v>
      </c>
      <c r="F13" s="11">
        <f t="shared" ref="F13:F18" si="5">E13*0.4</f>
        <v>33.12</v>
      </c>
      <c r="G13" s="11">
        <v>83.63</v>
      </c>
      <c r="H13" s="11">
        <f t="shared" si="4"/>
        <v>50.178</v>
      </c>
      <c r="I13" s="11">
        <f t="shared" ref="I13:I18" si="6">ROUND(F13+H13,2)</f>
        <v>83.3</v>
      </c>
      <c r="J13" s="15"/>
      <c r="K13" s="11" t="s">
        <v>15</v>
      </c>
      <c r="L13" s="14"/>
    </row>
    <row r="14" s="3" customFormat="1" spans="1:12">
      <c r="A14" s="10">
        <v>3</v>
      </c>
      <c r="B14" s="10">
        <v>202305010</v>
      </c>
      <c r="C14" s="10" t="s">
        <v>27</v>
      </c>
      <c r="D14" s="10" t="s">
        <v>25</v>
      </c>
      <c r="E14" s="12">
        <v>78.8</v>
      </c>
      <c r="F14" s="11">
        <f t="shared" si="5"/>
        <v>31.52</v>
      </c>
      <c r="G14" s="11">
        <v>84</v>
      </c>
      <c r="H14" s="11">
        <f t="shared" si="4"/>
        <v>50.4</v>
      </c>
      <c r="I14" s="11">
        <f t="shared" si="6"/>
        <v>81.92</v>
      </c>
      <c r="J14" s="15"/>
      <c r="K14" s="11" t="s">
        <v>17</v>
      </c>
      <c r="L14" s="14"/>
    </row>
    <row r="15" s="3" customFormat="1" spans="1:12">
      <c r="A15" s="10">
        <v>4</v>
      </c>
      <c r="B15" s="10">
        <v>202305002</v>
      </c>
      <c r="C15" s="10" t="s">
        <v>28</v>
      </c>
      <c r="D15" s="10" t="s">
        <v>25</v>
      </c>
      <c r="E15" s="11">
        <v>81.4</v>
      </c>
      <c r="F15" s="11">
        <f t="shared" si="5"/>
        <v>32.56</v>
      </c>
      <c r="G15" s="11">
        <v>82</v>
      </c>
      <c r="H15" s="11">
        <f t="shared" si="4"/>
        <v>49.2</v>
      </c>
      <c r="I15" s="11">
        <f t="shared" si="6"/>
        <v>81.76</v>
      </c>
      <c r="J15" s="15"/>
      <c r="K15" s="11" t="s">
        <v>17</v>
      </c>
      <c r="L15" s="14"/>
    </row>
    <row r="16" s="3" customFormat="1" spans="1:12">
      <c r="A16" s="10">
        <v>5</v>
      </c>
      <c r="B16" s="10">
        <v>202305003</v>
      </c>
      <c r="C16" s="10" t="s">
        <v>29</v>
      </c>
      <c r="D16" s="10" t="s">
        <v>25</v>
      </c>
      <c r="E16" s="11">
        <v>80.2</v>
      </c>
      <c r="F16" s="11">
        <f t="shared" si="5"/>
        <v>32.08</v>
      </c>
      <c r="G16" s="11">
        <v>77.17</v>
      </c>
      <c r="H16" s="11">
        <f t="shared" si="4"/>
        <v>46.302</v>
      </c>
      <c r="I16" s="11">
        <f t="shared" si="6"/>
        <v>78.38</v>
      </c>
      <c r="J16" s="15"/>
      <c r="K16" s="11" t="s">
        <v>17</v>
      </c>
      <c r="L16" s="14"/>
    </row>
    <row r="17" s="3" customFormat="1" spans="1:12">
      <c r="A17" s="10">
        <v>6</v>
      </c>
      <c r="B17" s="10">
        <v>202305001</v>
      </c>
      <c r="C17" s="10" t="s">
        <v>30</v>
      </c>
      <c r="D17" s="10" t="s">
        <v>25</v>
      </c>
      <c r="E17" s="11">
        <v>78.8</v>
      </c>
      <c r="F17" s="11">
        <f t="shared" si="5"/>
        <v>31.52</v>
      </c>
      <c r="G17" s="12">
        <v>75.4</v>
      </c>
      <c r="H17" s="11">
        <f t="shared" si="4"/>
        <v>45.24</v>
      </c>
      <c r="I17" s="11">
        <f t="shared" si="6"/>
        <v>76.76</v>
      </c>
      <c r="J17" s="15"/>
      <c r="K17" s="11" t="s">
        <v>17</v>
      </c>
      <c r="L17" s="14"/>
    </row>
    <row r="18" s="3" customFormat="1" spans="1:12">
      <c r="A18" s="10">
        <v>7</v>
      </c>
      <c r="B18" s="10">
        <v>202305008</v>
      </c>
      <c r="C18" s="10" t="s">
        <v>31</v>
      </c>
      <c r="D18" s="10" t="s">
        <v>25</v>
      </c>
      <c r="E18" s="11">
        <v>83</v>
      </c>
      <c r="F18" s="11">
        <f t="shared" si="5"/>
        <v>33.2</v>
      </c>
      <c r="G18" s="11">
        <v>72.5</v>
      </c>
      <c r="H18" s="11">
        <f t="shared" si="4"/>
        <v>43.5</v>
      </c>
      <c r="I18" s="11">
        <f t="shared" si="6"/>
        <v>76.7</v>
      </c>
      <c r="J18" s="16"/>
      <c r="K18" s="11" t="s">
        <v>17</v>
      </c>
      <c r="L18" s="14"/>
    </row>
    <row r="19" s="3" customFormat="1" ht="40.5" spans="1:12">
      <c r="A19" s="10" t="s">
        <v>1</v>
      </c>
      <c r="B19" s="10" t="s">
        <v>2</v>
      </c>
      <c r="C19" s="10" t="s">
        <v>3</v>
      </c>
      <c r="D19" s="10" t="s">
        <v>4</v>
      </c>
      <c r="E19" s="9" t="s">
        <v>5</v>
      </c>
      <c r="F19" s="9" t="s">
        <v>6</v>
      </c>
      <c r="G19" s="9" t="s">
        <v>7</v>
      </c>
      <c r="H19" s="9" t="s">
        <v>8</v>
      </c>
      <c r="I19" s="9" t="s">
        <v>9</v>
      </c>
      <c r="J19" s="9" t="s">
        <v>10</v>
      </c>
      <c r="K19" s="9" t="s">
        <v>11</v>
      </c>
      <c r="L19" s="9" t="s">
        <v>12</v>
      </c>
    </row>
    <row r="20" s="3" customFormat="1" ht="15" spans="1:12">
      <c r="A20" s="10">
        <v>1</v>
      </c>
      <c r="B20" s="10">
        <v>202306001</v>
      </c>
      <c r="C20" s="10" t="s">
        <v>32</v>
      </c>
      <c r="D20" s="10" t="s">
        <v>33</v>
      </c>
      <c r="E20" s="11">
        <v>83</v>
      </c>
      <c r="F20" s="11">
        <f t="shared" ref="F20:F24" si="7">E20*0.4</f>
        <v>33.2</v>
      </c>
      <c r="G20" s="11">
        <v>81.33</v>
      </c>
      <c r="H20" s="11">
        <f t="shared" ref="H20:H24" si="8">G20*0.6</f>
        <v>48.798</v>
      </c>
      <c r="I20" s="11">
        <f t="shared" ref="I20:I24" si="9">ROUND(F20+H20,2)</f>
        <v>82</v>
      </c>
      <c r="J20" s="11">
        <v>1</v>
      </c>
      <c r="K20" s="11" t="s">
        <v>15</v>
      </c>
      <c r="L20" s="14"/>
    </row>
    <row r="21" s="3" customFormat="1" ht="40.5" spans="1:12">
      <c r="A21" s="10" t="s">
        <v>1</v>
      </c>
      <c r="B21" s="10" t="s">
        <v>2</v>
      </c>
      <c r="C21" s="10" t="s">
        <v>3</v>
      </c>
      <c r="D21" s="10" t="s">
        <v>4</v>
      </c>
      <c r="E21" s="9" t="s">
        <v>5</v>
      </c>
      <c r="F21" s="9" t="s">
        <v>6</v>
      </c>
      <c r="G21" s="9" t="s">
        <v>7</v>
      </c>
      <c r="H21" s="9" t="s">
        <v>8</v>
      </c>
      <c r="I21" s="9" t="s">
        <v>9</v>
      </c>
      <c r="J21" s="9" t="s">
        <v>10</v>
      </c>
      <c r="K21" s="9" t="s">
        <v>11</v>
      </c>
      <c r="L21" s="9" t="s">
        <v>12</v>
      </c>
    </row>
    <row r="22" s="3" customFormat="1" spans="1:12">
      <c r="A22" s="10">
        <v>1</v>
      </c>
      <c r="B22" s="10">
        <v>202307008</v>
      </c>
      <c r="C22" s="10" t="s">
        <v>34</v>
      </c>
      <c r="D22" s="10" t="s">
        <v>35</v>
      </c>
      <c r="E22" s="11">
        <v>83.4</v>
      </c>
      <c r="F22" s="11">
        <f t="shared" si="7"/>
        <v>33.36</v>
      </c>
      <c r="G22" s="11">
        <v>86.33</v>
      </c>
      <c r="H22" s="11">
        <f t="shared" si="8"/>
        <v>51.798</v>
      </c>
      <c r="I22" s="11">
        <f t="shared" si="9"/>
        <v>85.16</v>
      </c>
      <c r="J22" s="13">
        <v>1</v>
      </c>
      <c r="K22" s="11" t="s">
        <v>15</v>
      </c>
      <c r="L22" s="14"/>
    </row>
    <row r="23" s="3" customFormat="1" spans="1:12">
      <c r="A23" s="10">
        <v>2</v>
      </c>
      <c r="B23" s="10">
        <v>202307006</v>
      </c>
      <c r="C23" s="10" t="s">
        <v>36</v>
      </c>
      <c r="D23" s="10" t="s">
        <v>35</v>
      </c>
      <c r="E23" s="11">
        <v>83</v>
      </c>
      <c r="F23" s="11">
        <f t="shared" si="7"/>
        <v>33.2</v>
      </c>
      <c r="G23" s="11">
        <v>85</v>
      </c>
      <c r="H23" s="11">
        <f t="shared" si="8"/>
        <v>51</v>
      </c>
      <c r="I23" s="11">
        <f t="shared" si="9"/>
        <v>84.2</v>
      </c>
      <c r="J23" s="15"/>
      <c r="K23" s="11" t="s">
        <v>17</v>
      </c>
      <c r="L23" s="14"/>
    </row>
    <row r="24" s="3" customFormat="1" spans="1:12">
      <c r="A24" s="10">
        <v>3</v>
      </c>
      <c r="B24" s="10">
        <v>202307011</v>
      </c>
      <c r="C24" s="10" t="s">
        <v>37</v>
      </c>
      <c r="D24" s="10" t="s">
        <v>35</v>
      </c>
      <c r="E24" s="11">
        <v>81.2</v>
      </c>
      <c r="F24" s="11">
        <f t="shared" si="7"/>
        <v>32.48</v>
      </c>
      <c r="G24" s="11">
        <v>79.33</v>
      </c>
      <c r="H24" s="11">
        <f t="shared" si="8"/>
        <v>47.598</v>
      </c>
      <c r="I24" s="11">
        <f t="shared" si="9"/>
        <v>80.08</v>
      </c>
      <c r="J24" s="16"/>
      <c r="K24" s="11" t="s">
        <v>17</v>
      </c>
      <c r="L24" s="14"/>
    </row>
    <row r="25" s="3" customFormat="1" ht="40.5" spans="1:12">
      <c r="A25" s="10" t="s">
        <v>1</v>
      </c>
      <c r="B25" s="10" t="s">
        <v>2</v>
      </c>
      <c r="C25" s="10" t="s">
        <v>3</v>
      </c>
      <c r="D25" s="10" t="s">
        <v>4</v>
      </c>
      <c r="E25" s="9" t="s">
        <v>5</v>
      </c>
      <c r="F25" s="9" t="s">
        <v>6</v>
      </c>
      <c r="G25" s="9" t="s">
        <v>7</v>
      </c>
      <c r="H25" s="9" t="s">
        <v>8</v>
      </c>
      <c r="I25" s="9" t="s">
        <v>9</v>
      </c>
      <c r="J25" s="9" t="s">
        <v>10</v>
      </c>
      <c r="K25" s="9" t="s">
        <v>11</v>
      </c>
      <c r="L25" s="9" t="s">
        <v>12</v>
      </c>
    </row>
    <row r="26" s="3" customFormat="1" spans="1:12">
      <c r="A26" s="10">
        <v>1</v>
      </c>
      <c r="B26" s="10">
        <v>202308003</v>
      </c>
      <c r="C26" s="10" t="s">
        <v>38</v>
      </c>
      <c r="D26" s="10" t="s">
        <v>39</v>
      </c>
      <c r="E26" s="11">
        <v>85</v>
      </c>
      <c r="F26" s="11">
        <f t="shared" ref="F26:F28" si="10">E26*0.4</f>
        <v>34</v>
      </c>
      <c r="G26" s="11">
        <v>83.67</v>
      </c>
      <c r="H26" s="11">
        <f t="shared" ref="H26:H28" si="11">G26*0.6</f>
        <v>50.202</v>
      </c>
      <c r="I26" s="11">
        <f t="shared" ref="I26:I28" si="12">ROUND(F26+H26,2)</f>
        <v>84.2</v>
      </c>
      <c r="J26" s="13">
        <v>1</v>
      </c>
      <c r="K26" s="11" t="s">
        <v>15</v>
      </c>
      <c r="L26" s="14"/>
    </row>
    <row r="27" s="3" customFormat="1" spans="1:12">
      <c r="A27" s="10">
        <v>2</v>
      </c>
      <c r="B27" s="10">
        <v>202308002</v>
      </c>
      <c r="C27" s="10" t="s">
        <v>40</v>
      </c>
      <c r="D27" s="10" t="s">
        <v>39</v>
      </c>
      <c r="E27" s="11">
        <v>85.3</v>
      </c>
      <c r="F27" s="11">
        <f t="shared" si="10"/>
        <v>34.12</v>
      </c>
      <c r="G27" s="11">
        <v>82.43</v>
      </c>
      <c r="H27" s="11">
        <f t="shared" si="11"/>
        <v>49.458</v>
      </c>
      <c r="I27" s="11">
        <f t="shared" si="12"/>
        <v>83.58</v>
      </c>
      <c r="J27" s="15"/>
      <c r="K27" s="11" t="s">
        <v>17</v>
      </c>
      <c r="L27" s="14"/>
    </row>
    <row r="28" s="3" customFormat="1" spans="1:12">
      <c r="A28" s="10">
        <v>3</v>
      </c>
      <c r="B28" s="10">
        <v>202308004</v>
      </c>
      <c r="C28" s="10" t="s">
        <v>41</v>
      </c>
      <c r="D28" s="10" t="s">
        <v>39</v>
      </c>
      <c r="E28" s="11">
        <v>83</v>
      </c>
      <c r="F28" s="11">
        <f t="shared" si="10"/>
        <v>33.2</v>
      </c>
      <c r="G28" s="11">
        <v>82.37</v>
      </c>
      <c r="H28" s="11">
        <f t="shared" si="11"/>
        <v>49.422</v>
      </c>
      <c r="I28" s="11">
        <f t="shared" si="12"/>
        <v>82.62</v>
      </c>
      <c r="J28" s="16"/>
      <c r="K28" s="11" t="s">
        <v>17</v>
      </c>
      <c r="L28" s="14"/>
    </row>
    <row r="29" s="3" customFormat="1" ht="40.5" spans="1:12">
      <c r="A29" s="10" t="s">
        <v>1</v>
      </c>
      <c r="B29" s="10" t="s">
        <v>2</v>
      </c>
      <c r="C29" s="10" t="s">
        <v>3</v>
      </c>
      <c r="D29" s="10" t="s">
        <v>4</v>
      </c>
      <c r="E29" s="9" t="s">
        <v>5</v>
      </c>
      <c r="F29" s="9" t="s">
        <v>6</v>
      </c>
      <c r="G29" s="9" t="s">
        <v>7</v>
      </c>
      <c r="H29" s="9" t="s">
        <v>8</v>
      </c>
      <c r="I29" s="9" t="s">
        <v>9</v>
      </c>
      <c r="J29" s="9" t="s">
        <v>10</v>
      </c>
      <c r="K29" s="9" t="s">
        <v>11</v>
      </c>
      <c r="L29" s="9" t="s">
        <v>12</v>
      </c>
    </row>
    <row r="30" s="3" customFormat="1" spans="1:12">
      <c r="A30" s="10">
        <v>1</v>
      </c>
      <c r="B30" s="10">
        <v>202309001</v>
      </c>
      <c r="C30" s="10" t="s">
        <v>42</v>
      </c>
      <c r="D30" s="10" t="s">
        <v>43</v>
      </c>
      <c r="E30" s="11">
        <v>89.4</v>
      </c>
      <c r="F30" s="11">
        <f>E30*0.4</f>
        <v>35.76</v>
      </c>
      <c r="G30" s="11">
        <v>85.02</v>
      </c>
      <c r="H30" s="11">
        <f t="shared" ref="H30:H35" si="13">G30*0.6</f>
        <v>51.012</v>
      </c>
      <c r="I30" s="11">
        <f t="shared" ref="I30:I35" si="14">ROUND(F30+H30,2)</f>
        <v>86.77</v>
      </c>
      <c r="J30" s="11"/>
      <c r="K30" s="11" t="s">
        <v>15</v>
      </c>
      <c r="L30" s="14"/>
    </row>
    <row r="31" s="3" customFormat="1" spans="1:12">
      <c r="A31" s="10">
        <v>2</v>
      </c>
      <c r="B31" s="10">
        <v>202309002</v>
      </c>
      <c r="C31" s="10" t="s">
        <v>44</v>
      </c>
      <c r="D31" s="10" t="s">
        <v>43</v>
      </c>
      <c r="E31" s="11">
        <v>85.8</v>
      </c>
      <c r="F31" s="11">
        <f>E31*0.4</f>
        <v>34.32</v>
      </c>
      <c r="G31" s="11">
        <v>76.17</v>
      </c>
      <c r="H31" s="11">
        <f t="shared" si="13"/>
        <v>45.702</v>
      </c>
      <c r="I31" s="11">
        <f t="shared" si="14"/>
        <v>80.02</v>
      </c>
      <c r="J31" s="11"/>
      <c r="K31" s="11" t="s">
        <v>17</v>
      </c>
      <c r="L31" s="14"/>
    </row>
    <row r="32" s="3" customFormat="1" ht="40.5" spans="1:12">
      <c r="A32" s="10" t="s">
        <v>1</v>
      </c>
      <c r="B32" s="10" t="s">
        <v>2</v>
      </c>
      <c r="C32" s="10" t="s">
        <v>3</v>
      </c>
      <c r="D32" s="10" t="s">
        <v>4</v>
      </c>
      <c r="E32" s="9" t="s">
        <v>5</v>
      </c>
      <c r="F32" s="9" t="s">
        <v>6</v>
      </c>
      <c r="G32" s="9" t="s">
        <v>7</v>
      </c>
      <c r="H32" s="9" t="s">
        <v>8</v>
      </c>
      <c r="I32" s="9" t="s">
        <v>9</v>
      </c>
      <c r="J32" s="9" t="s">
        <v>10</v>
      </c>
      <c r="K32" s="9" t="s">
        <v>11</v>
      </c>
      <c r="L32" s="9" t="s">
        <v>12</v>
      </c>
    </row>
    <row r="33" s="3" customFormat="1" spans="1:12">
      <c r="A33" s="10">
        <v>1</v>
      </c>
      <c r="B33" s="10">
        <v>202310004</v>
      </c>
      <c r="C33" s="10" t="s">
        <v>45</v>
      </c>
      <c r="D33" s="10" t="s">
        <v>46</v>
      </c>
      <c r="E33" s="11">
        <v>86.8</v>
      </c>
      <c r="F33" s="11">
        <f>E33*0.4</f>
        <v>34.72</v>
      </c>
      <c r="G33" s="11">
        <v>89</v>
      </c>
      <c r="H33" s="11">
        <f t="shared" si="13"/>
        <v>53.4</v>
      </c>
      <c r="I33" s="11">
        <f t="shared" si="14"/>
        <v>88.12</v>
      </c>
      <c r="J33" s="13">
        <v>1</v>
      </c>
      <c r="K33" s="11" t="s">
        <v>15</v>
      </c>
      <c r="L33" s="14"/>
    </row>
    <row r="34" s="3" customFormat="1" spans="1:12">
      <c r="A34" s="10">
        <v>2</v>
      </c>
      <c r="B34" s="10">
        <v>202310003</v>
      </c>
      <c r="C34" s="10" t="s">
        <v>47</v>
      </c>
      <c r="D34" s="10" t="s">
        <v>46</v>
      </c>
      <c r="E34" s="11">
        <v>84</v>
      </c>
      <c r="F34" s="11">
        <f>E34*0.4</f>
        <v>33.6</v>
      </c>
      <c r="G34" s="11">
        <v>80.67</v>
      </c>
      <c r="H34" s="11">
        <f t="shared" si="13"/>
        <v>48.402</v>
      </c>
      <c r="I34" s="11">
        <f t="shared" si="14"/>
        <v>82</v>
      </c>
      <c r="J34" s="15"/>
      <c r="K34" s="11" t="s">
        <v>17</v>
      </c>
      <c r="L34" s="14"/>
    </row>
    <row r="35" s="3" customFormat="1" spans="1:12">
      <c r="A35" s="10">
        <v>3</v>
      </c>
      <c r="B35" s="10">
        <v>202310001</v>
      </c>
      <c r="C35" s="10" t="s">
        <v>48</v>
      </c>
      <c r="D35" s="10" t="s">
        <v>46</v>
      </c>
      <c r="E35" s="11">
        <v>85.2</v>
      </c>
      <c r="F35" s="11">
        <f>E35*0.4</f>
        <v>34.08</v>
      </c>
      <c r="G35" s="11">
        <v>77.67</v>
      </c>
      <c r="H35" s="11">
        <f t="shared" si="13"/>
        <v>46.602</v>
      </c>
      <c r="I35" s="11">
        <f t="shared" si="14"/>
        <v>80.68</v>
      </c>
      <c r="J35" s="16"/>
      <c r="K35" s="11" t="s">
        <v>17</v>
      </c>
      <c r="L35" s="14"/>
    </row>
    <row r="36" s="3" customFormat="1" ht="40.5" spans="1:12">
      <c r="A36" s="10" t="s">
        <v>1</v>
      </c>
      <c r="B36" s="10" t="s">
        <v>2</v>
      </c>
      <c r="C36" s="10" t="s">
        <v>3</v>
      </c>
      <c r="D36" s="10" t="s">
        <v>4</v>
      </c>
      <c r="E36" s="9" t="s">
        <v>5</v>
      </c>
      <c r="F36" s="9" t="s">
        <v>6</v>
      </c>
      <c r="G36" s="9" t="s">
        <v>7</v>
      </c>
      <c r="H36" s="9" t="s">
        <v>8</v>
      </c>
      <c r="I36" s="9" t="s">
        <v>9</v>
      </c>
      <c r="J36" s="9" t="s">
        <v>10</v>
      </c>
      <c r="K36" s="9" t="s">
        <v>11</v>
      </c>
      <c r="L36" s="9" t="s">
        <v>12</v>
      </c>
    </row>
    <row r="37" s="3" customFormat="1" spans="1:12">
      <c r="A37" s="10">
        <v>1</v>
      </c>
      <c r="B37" s="10">
        <v>202311006</v>
      </c>
      <c r="C37" s="10" t="s">
        <v>49</v>
      </c>
      <c r="D37" s="10" t="s">
        <v>50</v>
      </c>
      <c r="E37" s="11">
        <v>86</v>
      </c>
      <c r="F37" s="11">
        <f t="shared" ref="F37:F39" si="15">E37*0.4</f>
        <v>34.4</v>
      </c>
      <c r="G37" s="11">
        <v>88.33</v>
      </c>
      <c r="H37" s="11">
        <f t="shared" ref="H37:H39" si="16">G37*0.6</f>
        <v>52.998</v>
      </c>
      <c r="I37" s="11">
        <f t="shared" ref="I37:I39" si="17">ROUND(F37+H37,2)</f>
        <v>87.4</v>
      </c>
      <c r="J37" s="13">
        <v>1</v>
      </c>
      <c r="K37" s="11" t="s">
        <v>15</v>
      </c>
      <c r="L37" s="14"/>
    </row>
    <row r="38" s="3" customFormat="1" spans="1:12">
      <c r="A38" s="10">
        <v>2</v>
      </c>
      <c r="B38" s="10">
        <v>202311003</v>
      </c>
      <c r="C38" s="10" t="s">
        <v>51</v>
      </c>
      <c r="D38" s="10" t="s">
        <v>50</v>
      </c>
      <c r="E38" s="11">
        <v>83.2</v>
      </c>
      <c r="F38" s="11">
        <f t="shared" si="15"/>
        <v>33.28</v>
      </c>
      <c r="G38" s="11">
        <v>86.67</v>
      </c>
      <c r="H38" s="11">
        <f t="shared" si="16"/>
        <v>52.002</v>
      </c>
      <c r="I38" s="11">
        <f t="shared" si="17"/>
        <v>85.28</v>
      </c>
      <c r="J38" s="15"/>
      <c r="K38" s="11" t="s">
        <v>17</v>
      </c>
      <c r="L38" s="14"/>
    </row>
    <row r="39" s="3" customFormat="1" spans="1:12">
      <c r="A39" s="10">
        <v>3</v>
      </c>
      <c r="B39" s="10">
        <v>202311004</v>
      </c>
      <c r="C39" s="10" t="s">
        <v>52</v>
      </c>
      <c r="D39" s="10" t="s">
        <v>50</v>
      </c>
      <c r="E39" s="11">
        <v>81.8</v>
      </c>
      <c r="F39" s="11">
        <f t="shared" si="15"/>
        <v>32.72</v>
      </c>
      <c r="G39" s="11">
        <v>75</v>
      </c>
      <c r="H39" s="11">
        <f t="shared" si="16"/>
        <v>45</v>
      </c>
      <c r="I39" s="11">
        <f t="shared" si="17"/>
        <v>77.72</v>
      </c>
      <c r="J39" s="16"/>
      <c r="K39" s="11" t="s">
        <v>17</v>
      </c>
      <c r="L39" s="14"/>
    </row>
    <row r="40" s="3" customFormat="1" ht="40.5" spans="1:12">
      <c r="A40" s="10" t="s">
        <v>1</v>
      </c>
      <c r="B40" s="10" t="s">
        <v>2</v>
      </c>
      <c r="C40" s="10" t="s">
        <v>3</v>
      </c>
      <c r="D40" s="10" t="s">
        <v>4</v>
      </c>
      <c r="E40" s="9" t="s">
        <v>5</v>
      </c>
      <c r="F40" s="9" t="s">
        <v>6</v>
      </c>
      <c r="G40" s="9" t="s">
        <v>7</v>
      </c>
      <c r="H40" s="9" t="s">
        <v>8</v>
      </c>
      <c r="I40" s="9" t="s">
        <v>9</v>
      </c>
      <c r="J40" s="9" t="s">
        <v>10</v>
      </c>
      <c r="K40" s="9" t="s">
        <v>11</v>
      </c>
      <c r="L40" s="9" t="s">
        <v>12</v>
      </c>
    </row>
    <row r="41" s="3" customFormat="1" spans="1:12">
      <c r="A41" s="10">
        <v>1</v>
      </c>
      <c r="B41" s="10">
        <v>202312005</v>
      </c>
      <c r="C41" s="10" t="s">
        <v>53</v>
      </c>
      <c r="D41" s="10" t="s">
        <v>54</v>
      </c>
      <c r="E41" s="11">
        <v>87.8</v>
      </c>
      <c r="F41" s="11">
        <f>E41*0.4</f>
        <v>35.12</v>
      </c>
      <c r="G41" s="11">
        <v>87.33</v>
      </c>
      <c r="H41" s="11">
        <f t="shared" ref="H41:H45" si="18">G41*0.6</f>
        <v>52.398</v>
      </c>
      <c r="I41" s="11">
        <f>ROUND(F41+H41,2)</f>
        <v>87.52</v>
      </c>
      <c r="J41" s="13">
        <v>2</v>
      </c>
      <c r="K41" s="11" t="s">
        <v>15</v>
      </c>
      <c r="L41" s="14"/>
    </row>
    <row r="42" s="3" customFormat="1" spans="1:12">
      <c r="A42" s="10">
        <v>2</v>
      </c>
      <c r="B42" s="10">
        <v>202312001</v>
      </c>
      <c r="C42" s="10" t="s">
        <v>55</v>
      </c>
      <c r="D42" s="10" t="s">
        <v>54</v>
      </c>
      <c r="E42" s="11">
        <v>89.4</v>
      </c>
      <c r="F42" s="11">
        <f>E42*0.4</f>
        <v>35.76</v>
      </c>
      <c r="G42" s="11">
        <v>80.33</v>
      </c>
      <c r="H42" s="11">
        <f t="shared" si="18"/>
        <v>48.198</v>
      </c>
      <c r="I42" s="11">
        <f>ROUND(F42+H42,2)</f>
        <v>83.96</v>
      </c>
      <c r="J42" s="15"/>
      <c r="K42" s="11" t="s">
        <v>15</v>
      </c>
      <c r="L42" s="14"/>
    </row>
    <row r="43" s="3" customFormat="1" spans="1:12">
      <c r="A43" s="10">
        <v>3</v>
      </c>
      <c r="B43" s="10">
        <v>202312010</v>
      </c>
      <c r="C43" s="10" t="s">
        <v>56</v>
      </c>
      <c r="D43" s="10" t="s">
        <v>54</v>
      </c>
      <c r="E43" s="11">
        <v>80.6</v>
      </c>
      <c r="F43" s="11">
        <f>E43*0.4</f>
        <v>32.24</v>
      </c>
      <c r="G43" s="11">
        <v>84.33</v>
      </c>
      <c r="H43" s="11">
        <f t="shared" si="18"/>
        <v>50.598</v>
      </c>
      <c r="I43" s="11">
        <f>ROUND(F43+H43,2)</f>
        <v>82.84</v>
      </c>
      <c r="J43" s="15"/>
      <c r="K43" s="11" t="s">
        <v>17</v>
      </c>
      <c r="L43" s="14"/>
    </row>
    <row r="44" s="3" customFormat="1" spans="1:12">
      <c r="A44" s="10">
        <v>4</v>
      </c>
      <c r="B44" s="10">
        <v>202312007</v>
      </c>
      <c r="C44" s="10" t="s">
        <v>57</v>
      </c>
      <c r="D44" s="10" t="s">
        <v>54</v>
      </c>
      <c r="E44" s="11">
        <v>88</v>
      </c>
      <c r="F44" s="11">
        <f>E44*0.4</f>
        <v>35.2</v>
      </c>
      <c r="G44" s="11">
        <v>79.33</v>
      </c>
      <c r="H44" s="11">
        <f t="shared" si="18"/>
        <v>47.598</v>
      </c>
      <c r="I44" s="11">
        <f>ROUND(F44+H44,2)</f>
        <v>82.8</v>
      </c>
      <c r="J44" s="15"/>
      <c r="K44" s="11" t="s">
        <v>17</v>
      </c>
      <c r="L44" s="14"/>
    </row>
    <row r="45" s="3" customFormat="1" spans="1:12">
      <c r="A45" s="10">
        <v>5</v>
      </c>
      <c r="B45" s="10">
        <v>202312012</v>
      </c>
      <c r="C45" s="10" t="s">
        <v>58</v>
      </c>
      <c r="D45" s="10" t="s">
        <v>54</v>
      </c>
      <c r="E45" s="11">
        <v>84.6</v>
      </c>
      <c r="F45" s="11">
        <f>E45*0.4</f>
        <v>33.84</v>
      </c>
      <c r="G45" s="11">
        <v>80</v>
      </c>
      <c r="H45" s="11">
        <f t="shared" si="18"/>
        <v>48</v>
      </c>
      <c r="I45" s="11">
        <f>ROUND(F45+H45,2)</f>
        <v>81.84</v>
      </c>
      <c r="J45" s="15"/>
      <c r="K45" s="11" t="s">
        <v>17</v>
      </c>
      <c r="L45" s="14"/>
    </row>
    <row r="46" s="3" customFormat="1" spans="1:12">
      <c r="A46" s="10">
        <v>6</v>
      </c>
      <c r="B46" s="10">
        <v>202312006</v>
      </c>
      <c r="C46" s="10" t="s">
        <v>59</v>
      </c>
      <c r="D46" s="10" t="s">
        <v>54</v>
      </c>
      <c r="E46" s="11" t="s">
        <v>60</v>
      </c>
      <c r="F46" s="11" t="s">
        <v>60</v>
      </c>
      <c r="G46" s="11" t="s">
        <v>60</v>
      </c>
      <c r="H46" s="11" t="s">
        <v>60</v>
      </c>
      <c r="I46" s="11" t="s">
        <v>60</v>
      </c>
      <c r="J46" s="16"/>
      <c r="K46" s="11" t="s">
        <v>17</v>
      </c>
      <c r="L46" s="14"/>
    </row>
    <row r="47" s="3" customFormat="1" ht="40.5" spans="1:12">
      <c r="A47" s="10" t="s">
        <v>1</v>
      </c>
      <c r="B47" s="10" t="s">
        <v>2</v>
      </c>
      <c r="C47" s="10" t="s">
        <v>3</v>
      </c>
      <c r="D47" s="10" t="s">
        <v>4</v>
      </c>
      <c r="E47" s="9" t="s">
        <v>5</v>
      </c>
      <c r="F47" s="9" t="s">
        <v>6</v>
      </c>
      <c r="G47" s="9" t="s">
        <v>7</v>
      </c>
      <c r="H47" s="9" t="s">
        <v>8</v>
      </c>
      <c r="I47" s="9" t="s">
        <v>9</v>
      </c>
      <c r="J47" s="9" t="s">
        <v>10</v>
      </c>
      <c r="K47" s="9" t="s">
        <v>11</v>
      </c>
      <c r="L47" s="9" t="s">
        <v>12</v>
      </c>
    </row>
    <row r="48" s="3" customFormat="1" spans="1:12">
      <c r="A48" s="10">
        <v>1</v>
      </c>
      <c r="B48" s="10">
        <v>202313003</v>
      </c>
      <c r="C48" s="10" t="s">
        <v>61</v>
      </c>
      <c r="D48" s="10" t="s">
        <v>62</v>
      </c>
      <c r="E48" s="12">
        <v>87.8</v>
      </c>
      <c r="F48" s="11">
        <f>E48*0.4</f>
        <v>35.12</v>
      </c>
      <c r="G48" s="11">
        <v>85</v>
      </c>
      <c r="H48" s="11">
        <f t="shared" ref="H48:H56" si="19">G48*0.6</f>
        <v>51</v>
      </c>
      <c r="I48" s="11">
        <f>ROUND(F48+H48,2)</f>
        <v>86.12</v>
      </c>
      <c r="J48" s="13">
        <v>1</v>
      </c>
      <c r="K48" s="11" t="s">
        <v>15</v>
      </c>
      <c r="L48" s="14"/>
    </row>
    <row r="49" s="3" customFormat="1" spans="1:12">
      <c r="A49" s="10">
        <v>2</v>
      </c>
      <c r="B49" s="10">
        <v>202313002</v>
      </c>
      <c r="C49" s="10" t="s">
        <v>63</v>
      </c>
      <c r="D49" s="10" t="s">
        <v>62</v>
      </c>
      <c r="E49" s="11">
        <v>81.2</v>
      </c>
      <c r="F49" s="11">
        <f>E49*0.4</f>
        <v>32.48</v>
      </c>
      <c r="G49" s="11">
        <v>80</v>
      </c>
      <c r="H49" s="11">
        <f t="shared" si="19"/>
        <v>48</v>
      </c>
      <c r="I49" s="11">
        <f>ROUND(F49+H49,2)</f>
        <v>80.48</v>
      </c>
      <c r="J49" s="15"/>
      <c r="K49" s="11" t="s">
        <v>17</v>
      </c>
      <c r="L49" s="14"/>
    </row>
    <row r="50" s="3" customFormat="1" spans="1:12">
      <c r="A50" s="10">
        <v>3</v>
      </c>
      <c r="B50" s="10">
        <v>202313009</v>
      </c>
      <c r="C50" s="10" t="s">
        <v>64</v>
      </c>
      <c r="D50" s="10" t="s">
        <v>62</v>
      </c>
      <c r="E50" s="11" t="s">
        <v>65</v>
      </c>
      <c r="F50" s="11" t="s">
        <v>65</v>
      </c>
      <c r="G50" s="11" t="s">
        <v>65</v>
      </c>
      <c r="H50" s="11" t="s">
        <v>65</v>
      </c>
      <c r="I50" s="11" t="s">
        <v>65</v>
      </c>
      <c r="J50" s="16"/>
      <c r="K50" s="11" t="s">
        <v>17</v>
      </c>
      <c r="L50" s="11" t="s">
        <v>66</v>
      </c>
    </row>
    <row r="51" s="3" customFormat="1" ht="40.5" spans="1:12">
      <c r="A51" s="10" t="s">
        <v>1</v>
      </c>
      <c r="B51" s="10" t="s">
        <v>2</v>
      </c>
      <c r="C51" s="10" t="s">
        <v>3</v>
      </c>
      <c r="D51" s="10" t="s">
        <v>4</v>
      </c>
      <c r="E51" s="9" t="s">
        <v>5</v>
      </c>
      <c r="F51" s="9" t="s">
        <v>6</v>
      </c>
      <c r="G51" s="9" t="s">
        <v>7</v>
      </c>
      <c r="H51" s="9" t="s">
        <v>8</v>
      </c>
      <c r="I51" s="9" t="s">
        <v>9</v>
      </c>
      <c r="J51" s="9" t="s">
        <v>10</v>
      </c>
      <c r="K51" s="9" t="s">
        <v>11</v>
      </c>
      <c r="L51" s="9" t="s">
        <v>12</v>
      </c>
    </row>
    <row r="52" s="3" customFormat="1" spans="1:12">
      <c r="A52" s="10">
        <v>1</v>
      </c>
      <c r="B52" s="10">
        <v>202314008</v>
      </c>
      <c r="C52" s="10" t="s">
        <v>67</v>
      </c>
      <c r="D52" s="10" t="s">
        <v>68</v>
      </c>
      <c r="E52" s="11">
        <v>85.7</v>
      </c>
      <c r="F52" s="11">
        <f>E52*0.4</f>
        <v>34.28</v>
      </c>
      <c r="G52" s="11">
        <v>78.33</v>
      </c>
      <c r="H52" s="11">
        <f t="shared" si="19"/>
        <v>46.998</v>
      </c>
      <c r="I52" s="11">
        <f>ROUND(F52+H52,2)</f>
        <v>81.28</v>
      </c>
      <c r="J52" s="13">
        <v>2</v>
      </c>
      <c r="K52" s="11" t="s">
        <v>15</v>
      </c>
      <c r="L52" s="14"/>
    </row>
    <row r="53" s="3" customFormat="1" spans="1:12">
      <c r="A53" s="10">
        <v>2</v>
      </c>
      <c r="B53" s="10">
        <v>202314005</v>
      </c>
      <c r="C53" s="10" t="s">
        <v>69</v>
      </c>
      <c r="D53" s="10" t="s">
        <v>68</v>
      </c>
      <c r="E53" s="11">
        <v>83.9</v>
      </c>
      <c r="F53" s="11">
        <f>E53*0.4</f>
        <v>33.56</v>
      </c>
      <c r="G53" s="11">
        <v>79.33</v>
      </c>
      <c r="H53" s="11">
        <f t="shared" si="19"/>
        <v>47.598</v>
      </c>
      <c r="I53" s="11">
        <f>ROUND(F53+H53,2)</f>
        <v>81.16</v>
      </c>
      <c r="J53" s="15"/>
      <c r="K53" s="11" t="s">
        <v>15</v>
      </c>
      <c r="L53" s="14"/>
    </row>
    <row r="54" s="3" customFormat="1" spans="1:12">
      <c r="A54" s="10">
        <v>3</v>
      </c>
      <c r="B54" s="10">
        <v>202314009</v>
      </c>
      <c r="C54" s="10" t="s">
        <v>70</v>
      </c>
      <c r="D54" s="10" t="s">
        <v>68</v>
      </c>
      <c r="E54" s="11">
        <v>83</v>
      </c>
      <c r="F54" s="11">
        <f>E54*0.4</f>
        <v>33.2</v>
      </c>
      <c r="G54" s="11">
        <v>79.33</v>
      </c>
      <c r="H54" s="11">
        <f t="shared" si="19"/>
        <v>47.598</v>
      </c>
      <c r="I54" s="11">
        <f>ROUND(F54+H54,2)</f>
        <v>80.8</v>
      </c>
      <c r="J54" s="15"/>
      <c r="K54" s="11" t="s">
        <v>17</v>
      </c>
      <c r="L54" s="14"/>
    </row>
    <row r="55" s="3" customFormat="1" spans="1:12">
      <c r="A55" s="10">
        <v>4</v>
      </c>
      <c r="B55" s="10">
        <v>202314002</v>
      </c>
      <c r="C55" s="10" t="s">
        <v>71</v>
      </c>
      <c r="D55" s="10" t="s">
        <v>68</v>
      </c>
      <c r="E55" s="11">
        <v>81.4</v>
      </c>
      <c r="F55" s="11">
        <f>E55*0.4</f>
        <v>32.56</v>
      </c>
      <c r="G55" s="11">
        <v>73.67</v>
      </c>
      <c r="H55" s="11">
        <f t="shared" si="19"/>
        <v>44.202</v>
      </c>
      <c r="I55" s="11">
        <f>ROUND(F55+H55,2)</f>
        <v>76.76</v>
      </c>
      <c r="J55" s="15"/>
      <c r="K55" s="11" t="s">
        <v>17</v>
      </c>
      <c r="L55" s="14"/>
    </row>
    <row r="56" s="3" customFormat="1" spans="1:12">
      <c r="A56" s="10">
        <v>5</v>
      </c>
      <c r="B56" s="10">
        <v>202314006</v>
      </c>
      <c r="C56" s="10" t="s">
        <v>72</v>
      </c>
      <c r="D56" s="10" t="s">
        <v>68</v>
      </c>
      <c r="E56" s="11">
        <v>75.3</v>
      </c>
      <c r="F56" s="11">
        <f>E56*0.4</f>
        <v>30.12</v>
      </c>
      <c r="G56" s="11">
        <v>73.33</v>
      </c>
      <c r="H56" s="11">
        <f t="shared" si="19"/>
        <v>43.998</v>
      </c>
      <c r="I56" s="11">
        <f>ROUND(F56+H56,2)</f>
        <v>74.12</v>
      </c>
      <c r="J56" s="15"/>
      <c r="K56" s="11" t="s">
        <v>17</v>
      </c>
      <c r="L56" s="14"/>
    </row>
    <row r="57" s="3" customFormat="1" spans="1:12">
      <c r="A57" s="10">
        <v>6</v>
      </c>
      <c r="B57" s="10">
        <v>202314004</v>
      </c>
      <c r="C57" s="10" t="s">
        <v>73</v>
      </c>
      <c r="D57" s="10" t="s">
        <v>68</v>
      </c>
      <c r="E57" s="11" t="s">
        <v>65</v>
      </c>
      <c r="F57" s="11" t="s">
        <v>65</v>
      </c>
      <c r="G57" s="11" t="s">
        <v>65</v>
      </c>
      <c r="H57" s="11" t="s">
        <v>65</v>
      </c>
      <c r="I57" s="11" t="s">
        <v>65</v>
      </c>
      <c r="J57" s="16"/>
      <c r="K57" s="11" t="s">
        <v>17</v>
      </c>
      <c r="L57" s="11" t="s">
        <v>60</v>
      </c>
    </row>
    <row r="58" s="3" customFormat="1" ht="40.5" spans="1:12">
      <c r="A58" s="10" t="s">
        <v>1</v>
      </c>
      <c r="B58" s="10" t="s">
        <v>2</v>
      </c>
      <c r="C58" s="10" t="s">
        <v>3</v>
      </c>
      <c r="D58" s="10" t="s">
        <v>4</v>
      </c>
      <c r="E58" s="9" t="s">
        <v>5</v>
      </c>
      <c r="F58" s="9" t="s">
        <v>6</v>
      </c>
      <c r="G58" s="9" t="s">
        <v>7</v>
      </c>
      <c r="H58" s="9" t="s">
        <v>8</v>
      </c>
      <c r="I58" s="9" t="s">
        <v>9</v>
      </c>
      <c r="J58" s="9" t="s">
        <v>10</v>
      </c>
      <c r="K58" s="9" t="s">
        <v>11</v>
      </c>
      <c r="L58" s="9" t="s">
        <v>12</v>
      </c>
    </row>
    <row r="59" s="3" customFormat="1" spans="1:12">
      <c r="A59" s="10">
        <v>1</v>
      </c>
      <c r="B59" s="10">
        <v>202315004</v>
      </c>
      <c r="C59" s="10" t="s">
        <v>74</v>
      </c>
      <c r="D59" s="10" t="s">
        <v>75</v>
      </c>
      <c r="E59" s="11">
        <v>82.2</v>
      </c>
      <c r="F59" s="11">
        <f>E59*0.4</f>
        <v>32.88</v>
      </c>
      <c r="G59" s="11">
        <v>80.67</v>
      </c>
      <c r="H59" s="11">
        <f t="shared" ref="H59:H62" si="20">G59*0.6</f>
        <v>48.402</v>
      </c>
      <c r="I59" s="11">
        <f>ROUND(F59+H59,2)</f>
        <v>81.28</v>
      </c>
      <c r="J59" s="13">
        <v>1</v>
      </c>
      <c r="K59" s="11" t="s">
        <v>15</v>
      </c>
      <c r="L59" s="14"/>
    </row>
    <row r="60" s="3" customFormat="1" spans="1:12">
      <c r="A60" s="10">
        <v>2</v>
      </c>
      <c r="B60" s="10">
        <v>202315002</v>
      </c>
      <c r="C60" s="10" t="s">
        <v>76</v>
      </c>
      <c r="D60" s="10" t="s">
        <v>75</v>
      </c>
      <c r="E60" s="12">
        <v>84.8</v>
      </c>
      <c r="F60" s="11">
        <f>E60*0.4</f>
        <v>33.92</v>
      </c>
      <c r="G60" s="11">
        <v>76.67</v>
      </c>
      <c r="H60" s="11">
        <f t="shared" si="20"/>
        <v>46.002</v>
      </c>
      <c r="I60" s="11">
        <f>ROUND(F60+H60,2)</f>
        <v>79.92</v>
      </c>
      <c r="J60" s="15"/>
      <c r="K60" s="11" t="s">
        <v>17</v>
      </c>
      <c r="L60" s="14"/>
    </row>
    <row r="61" s="3" customFormat="1" spans="1:12">
      <c r="A61" s="10">
        <v>3</v>
      </c>
      <c r="B61" s="10">
        <v>202315005</v>
      </c>
      <c r="C61" s="10" t="s">
        <v>77</v>
      </c>
      <c r="D61" s="10" t="s">
        <v>75</v>
      </c>
      <c r="E61" s="11">
        <v>87.2</v>
      </c>
      <c r="F61" s="11">
        <f>E61*0.4</f>
        <v>34.88</v>
      </c>
      <c r="G61" s="11">
        <v>74</v>
      </c>
      <c r="H61" s="11">
        <f t="shared" si="20"/>
        <v>44.4</v>
      </c>
      <c r="I61" s="11">
        <f>ROUND(F61+H61,2)</f>
        <v>79.28</v>
      </c>
      <c r="J61" s="15"/>
      <c r="K61" s="11" t="s">
        <v>17</v>
      </c>
      <c r="L61" s="14"/>
    </row>
    <row r="62" s="3" customFormat="1" spans="1:12">
      <c r="A62" s="10">
        <v>4</v>
      </c>
      <c r="B62" s="10">
        <v>202315001</v>
      </c>
      <c r="C62" s="10" t="s">
        <v>78</v>
      </c>
      <c r="D62" s="10" t="s">
        <v>75</v>
      </c>
      <c r="E62" s="11">
        <v>82</v>
      </c>
      <c r="F62" s="11">
        <f>E62*0.4</f>
        <v>32.8</v>
      </c>
      <c r="G62" s="11">
        <v>75</v>
      </c>
      <c r="H62" s="11">
        <f t="shared" si="20"/>
        <v>45</v>
      </c>
      <c r="I62" s="11">
        <f>ROUND(F62+H62,2)</f>
        <v>77.8</v>
      </c>
      <c r="J62" s="16"/>
      <c r="K62" s="11" t="s">
        <v>17</v>
      </c>
      <c r="L62" s="14"/>
    </row>
    <row r="63" s="3" customFormat="1" ht="40.5" spans="1:12">
      <c r="A63" s="10" t="s">
        <v>1</v>
      </c>
      <c r="B63" s="10" t="s">
        <v>2</v>
      </c>
      <c r="C63" s="10" t="s">
        <v>3</v>
      </c>
      <c r="D63" s="10" t="s">
        <v>4</v>
      </c>
      <c r="E63" s="9" t="s">
        <v>5</v>
      </c>
      <c r="F63" s="9" t="s">
        <v>6</v>
      </c>
      <c r="G63" s="9" t="s">
        <v>7</v>
      </c>
      <c r="H63" s="9" t="s">
        <v>8</v>
      </c>
      <c r="I63" s="9" t="s">
        <v>9</v>
      </c>
      <c r="J63" s="9" t="s">
        <v>10</v>
      </c>
      <c r="K63" s="9" t="s">
        <v>11</v>
      </c>
      <c r="L63" s="9" t="s">
        <v>12</v>
      </c>
    </row>
    <row r="64" s="3" customFormat="1" spans="1:12">
      <c r="A64" s="10">
        <v>1</v>
      </c>
      <c r="B64" s="10">
        <v>202316001</v>
      </c>
      <c r="C64" s="10" t="s">
        <v>79</v>
      </c>
      <c r="D64" s="10" t="s">
        <v>80</v>
      </c>
      <c r="E64" s="11">
        <v>84.6</v>
      </c>
      <c r="F64" s="11">
        <f t="shared" ref="F64:F69" si="21">E64*0.4</f>
        <v>33.84</v>
      </c>
      <c r="G64" s="11">
        <v>81.33</v>
      </c>
      <c r="H64" s="11">
        <f t="shared" ref="H64:H69" si="22">G64*0.6</f>
        <v>48.798</v>
      </c>
      <c r="I64" s="11">
        <f t="shared" ref="I64:I69" si="23">ROUND(F64+H64,2)</f>
        <v>82.64</v>
      </c>
      <c r="J64" s="11">
        <v>1</v>
      </c>
      <c r="K64" s="11" t="s">
        <v>15</v>
      </c>
      <c r="L64" s="14"/>
    </row>
    <row r="65" s="3" customFormat="1" ht="40.5" spans="1:12">
      <c r="A65" s="10" t="s">
        <v>1</v>
      </c>
      <c r="B65" s="10" t="s">
        <v>2</v>
      </c>
      <c r="C65" s="10" t="s">
        <v>3</v>
      </c>
      <c r="D65" s="10" t="s">
        <v>4</v>
      </c>
      <c r="E65" s="9" t="s">
        <v>5</v>
      </c>
      <c r="F65" s="9" t="s">
        <v>6</v>
      </c>
      <c r="G65" s="9" t="s">
        <v>7</v>
      </c>
      <c r="H65" s="9" t="s">
        <v>8</v>
      </c>
      <c r="I65" s="9" t="s">
        <v>9</v>
      </c>
      <c r="J65" s="9" t="s">
        <v>10</v>
      </c>
      <c r="K65" s="9" t="s">
        <v>11</v>
      </c>
      <c r="L65" s="9" t="s">
        <v>12</v>
      </c>
    </row>
    <row r="66" s="3" customFormat="1" spans="1:12">
      <c r="A66" s="10">
        <v>1</v>
      </c>
      <c r="B66" s="10">
        <v>202317001</v>
      </c>
      <c r="C66" s="10" t="s">
        <v>81</v>
      </c>
      <c r="D66" s="10" t="s">
        <v>82</v>
      </c>
      <c r="E66" s="11">
        <v>90.2</v>
      </c>
      <c r="F66" s="11">
        <f t="shared" si="21"/>
        <v>36.08</v>
      </c>
      <c r="G66" s="11">
        <v>82.33</v>
      </c>
      <c r="H66" s="11">
        <f t="shared" si="22"/>
        <v>49.398</v>
      </c>
      <c r="I66" s="11">
        <f t="shared" si="23"/>
        <v>85.48</v>
      </c>
      <c r="J66" s="13">
        <v>1</v>
      </c>
      <c r="K66" s="11" t="s">
        <v>15</v>
      </c>
      <c r="L66" s="14"/>
    </row>
    <row r="67" s="3" customFormat="1" spans="1:12">
      <c r="A67" s="10">
        <v>2</v>
      </c>
      <c r="B67" s="10">
        <v>202317002</v>
      </c>
      <c r="C67" s="10" t="s">
        <v>83</v>
      </c>
      <c r="D67" s="10" t="s">
        <v>82</v>
      </c>
      <c r="E67" s="11" t="s">
        <v>65</v>
      </c>
      <c r="F67" s="11" t="s">
        <v>65</v>
      </c>
      <c r="G67" s="11" t="s">
        <v>65</v>
      </c>
      <c r="H67" s="11" t="s">
        <v>65</v>
      </c>
      <c r="I67" s="11" t="s">
        <v>65</v>
      </c>
      <c r="J67" s="16"/>
      <c r="K67" s="11" t="s">
        <v>17</v>
      </c>
      <c r="L67" s="11" t="s">
        <v>60</v>
      </c>
    </row>
    <row r="68" s="3" customFormat="1" ht="40.5" spans="1:12">
      <c r="A68" s="10" t="s">
        <v>1</v>
      </c>
      <c r="B68" s="10" t="s">
        <v>2</v>
      </c>
      <c r="C68" s="10" t="s">
        <v>3</v>
      </c>
      <c r="D68" s="10" t="s">
        <v>4</v>
      </c>
      <c r="E68" s="9" t="s">
        <v>5</v>
      </c>
      <c r="F68" s="9" t="s">
        <v>6</v>
      </c>
      <c r="G68" s="9" t="s">
        <v>7</v>
      </c>
      <c r="H68" s="9" t="s">
        <v>8</v>
      </c>
      <c r="I68" s="9" t="s">
        <v>9</v>
      </c>
      <c r="J68" s="9" t="s">
        <v>10</v>
      </c>
      <c r="K68" s="9" t="s">
        <v>11</v>
      </c>
      <c r="L68" s="9" t="s">
        <v>12</v>
      </c>
    </row>
    <row r="69" s="3" customFormat="1" spans="1:12">
      <c r="A69" s="10">
        <v>1</v>
      </c>
      <c r="B69" s="10">
        <v>202318001</v>
      </c>
      <c r="C69" s="10" t="s">
        <v>84</v>
      </c>
      <c r="D69" s="10" t="s">
        <v>85</v>
      </c>
      <c r="E69" s="11">
        <v>77.6</v>
      </c>
      <c r="F69" s="11">
        <f t="shared" si="21"/>
        <v>31.04</v>
      </c>
      <c r="G69" s="11">
        <v>74</v>
      </c>
      <c r="H69" s="11">
        <f t="shared" si="22"/>
        <v>44.4</v>
      </c>
      <c r="I69" s="11">
        <f t="shared" si="23"/>
        <v>75.44</v>
      </c>
      <c r="J69" s="11">
        <v>1</v>
      </c>
      <c r="K69" s="11" t="s">
        <v>15</v>
      </c>
      <c r="L69" s="14"/>
    </row>
    <row r="70" s="3" customFormat="1" ht="40.5" spans="1:12">
      <c r="A70" s="10" t="s">
        <v>1</v>
      </c>
      <c r="B70" s="10" t="s">
        <v>2</v>
      </c>
      <c r="C70" s="10" t="s">
        <v>3</v>
      </c>
      <c r="D70" s="10" t="s">
        <v>4</v>
      </c>
      <c r="E70" s="9" t="s">
        <v>5</v>
      </c>
      <c r="F70" s="9" t="s">
        <v>6</v>
      </c>
      <c r="G70" s="9" t="s">
        <v>7</v>
      </c>
      <c r="H70" s="9" t="s">
        <v>8</v>
      </c>
      <c r="I70" s="9" t="s">
        <v>9</v>
      </c>
      <c r="J70" s="9" t="s">
        <v>10</v>
      </c>
      <c r="K70" s="9" t="s">
        <v>11</v>
      </c>
      <c r="L70" s="9" t="s">
        <v>12</v>
      </c>
    </row>
    <row r="71" s="3" customFormat="1" spans="1:12">
      <c r="A71" s="10">
        <v>1</v>
      </c>
      <c r="B71" s="10">
        <v>202319003</v>
      </c>
      <c r="C71" s="10" t="s">
        <v>86</v>
      </c>
      <c r="D71" s="10" t="s">
        <v>87</v>
      </c>
      <c r="E71" s="11">
        <v>85.8</v>
      </c>
      <c r="F71" s="11">
        <f t="shared" ref="F71:F73" si="24">E71*0.4</f>
        <v>34.32</v>
      </c>
      <c r="G71" s="11">
        <v>85.33</v>
      </c>
      <c r="H71" s="11">
        <f t="shared" ref="H71:H73" si="25">G71*0.6</f>
        <v>51.198</v>
      </c>
      <c r="I71" s="11">
        <f t="shared" ref="I71:I73" si="26">ROUND(F71+H71,2)</f>
        <v>85.52</v>
      </c>
      <c r="J71" s="17">
        <v>1</v>
      </c>
      <c r="K71" s="11" t="s">
        <v>15</v>
      </c>
      <c r="L71" s="14"/>
    </row>
    <row r="72" s="3" customFormat="1" spans="1:12">
      <c r="A72" s="10">
        <v>2</v>
      </c>
      <c r="B72" s="10">
        <v>202319001</v>
      </c>
      <c r="C72" s="10" t="s">
        <v>88</v>
      </c>
      <c r="D72" s="10" t="s">
        <v>87</v>
      </c>
      <c r="E72" s="11">
        <v>86</v>
      </c>
      <c r="F72" s="11">
        <f t="shared" si="24"/>
        <v>34.4</v>
      </c>
      <c r="G72" s="11">
        <v>83.33</v>
      </c>
      <c r="H72" s="11">
        <f t="shared" si="25"/>
        <v>49.998</v>
      </c>
      <c r="I72" s="11">
        <f t="shared" si="26"/>
        <v>84.4</v>
      </c>
      <c r="J72" s="18"/>
      <c r="K72" s="11" t="s">
        <v>17</v>
      </c>
      <c r="L72" s="14"/>
    </row>
    <row r="73" s="3" customFormat="1" spans="1:12">
      <c r="A73" s="10">
        <v>3</v>
      </c>
      <c r="B73" s="10">
        <v>202319004</v>
      </c>
      <c r="C73" s="10" t="s">
        <v>89</v>
      </c>
      <c r="D73" s="10" t="s">
        <v>87</v>
      </c>
      <c r="E73" s="11">
        <v>85.4</v>
      </c>
      <c r="F73" s="11">
        <f t="shared" si="24"/>
        <v>34.16</v>
      </c>
      <c r="G73" s="11">
        <v>79</v>
      </c>
      <c r="H73" s="11">
        <f t="shared" si="25"/>
        <v>47.4</v>
      </c>
      <c r="I73" s="11">
        <f t="shared" si="26"/>
        <v>81.56</v>
      </c>
      <c r="J73" s="18"/>
      <c r="K73" s="11" t="s">
        <v>17</v>
      </c>
      <c r="L73" s="14"/>
    </row>
    <row r="74" s="3" customFormat="1" spans="1:12">
      <c r="A74" s="10">
        <v>4</v>
      </c>
      <c r="B74" s="10">
        <v>202319002</v>
      </c>
      <c r="C74" s="10" t="s">
        <v>90</v>
      </c>
      <c r="D74" s="10" t="s">
        <v>87</v>
      </c>
      <c r="E74" s="11" t="s">
        <v>65</v>
      </c>
      <c r="F74" s="11" t="s">
        <v>65</v>
      </c>
      <c r="G74" s="11" t="s">
        <v>65</v>
      </c>
      <c r="H74" s="11" t="s">
        <v>65</v>
      </c>
      <c r="I74" s="11" t="s">
        <v>65</v>
      </c>
      <c r="J74" s="19"/>
      <c r="K74" s="11" t="s">
        <v>17</v>
      </c>
      <c r="L74" s="11" t="s">
        <v>60</v>
      </c>
    </row>
  </sheetData>
  <autoFilter ref="A2:L74">
    <extLst/>
  </autoFilter>
  <mergeCells count="14">
    <mergeCell ref="A1:L1"/>
    <mergeCell ref="J3:J6"/>
    <mergeCell ref="J8:J10"/>
    <mergeCell ref="J12:J18"/>
    <mergeCell ref="J22:J24"/>
    <mergeCell ref="J26:J28"/>
    <mergeCell ref="J33:J35"/>
    <mergeCell ref="J37:J39"/>
    <mergeCell ref="J41:J46"/>
    <mergeCell ref="J48:J50"/>
    <mergeCell ref="J52:J57"/>
    <mergeCell ref="J59:J62"/>
    <mergeCell ref="J66:J67"/>
    <mergeCell ref="J71:J74"/>
  </mergeCells>
  <conditionalFormatting sqref="C2">
    <cfRule type="duplicateValues" dxfId="0" priority="2" stopIfTrue="1"/>
  </conditionalFormatting>
  <conditionalFormatting sqref="C7">
    <cfRule type="duplicateValues" dxfId="0" priority="1" stopIfTrue="1"/>
  </conditionalFormatting>
  <pageMargins left="0.472222222222222" right="0.156944444444444" top="0.275" bottom="0.629861111111111" header="0.5" footer="0.5"/>
  <pageSetup paperSize="9" scale="8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5"/>
    </sheetView>
  </sheetViews>
  <sheetFormatPr defaultColWidth="9" defaultRowHeight="13.5"/>
  <cols>
    <col min="2" max="2" width="10.375"/>
  </cols>
  <sheetData/>
  <sortState ref="A2:L13">
    <sortCondition ref="K2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教师岗及实验员岗面试成绩汇总（排序）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逗比婕</cp:lastModifiedBy>
  <dcterms:created xsi:type="dcterms:W3CDTF">2023-08-16T12:22:00Z</dcterms:created>
  <dcterms:modified xsi:type="dcterms:W3CDTF">2023-08-28T08:48:24Z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D88A494854794E53B147D692F9A88E86_11</vt:lpwstr>
  </property>
  <property fmtid="{D5CDD505-2E9C-101B-9397-08002B2CF9AE}" pid="3" name="KSOProductBuildVer">
    <vt:lpwstr>2052-11.1.0.14309</vt:lpwstr>
  </property>
</Properties>
</file>