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696" windowHeight="11834" activeTab="0" tabRatio="600"/>
  </bookViews>
  <sheets>
    <sheet name="名单" sheetId="1" r:id="rId1"/>
  </sheets>
  <definedNames>
    <definedName name="_xlnm.Print_Titles" localSheetId="0">'名单'!$3:$3</definedName>
  </definedNames>
  <calcPr calcId="144525"/>
</workbook>
</file>

<file path=xl/sharedStrings.xml><?xml version="1.0" encoding="utf-8"?>
<sst xmlns="http://schemas.openxmlformats.org/spreadsheetml/2006/main" count="861" uniqueCount="406">
  <si>
    <t>附件1</t>
  </si>
  <si>
    <r>
      <rPr>
        <b/>
        <sz val="20.0"/>
        <color rgb="FF000000"/>
        <rFont val="宋体"/>
        <charset val="134"/>
      </rPr>
      <t xml:space="preserve">贵阳市2022年统一公开招聘中小学教师市教育局
</t>
    </r>
    <r>
      <rPr>
        <b/>
        <sz val="20.0"/>
        <color rgb="FF000000"/>
        <rFont val="宋体"/>
        <charset val="134"/>
      </rPr>
      <t>直属学校试教成绩及总成绩</t>
    </r>
    <phoneticPr fontId="0" type="noConversion"/>
  </si>
  <si>
    <t>准考证号</t>
  </si>
  <si>
    <t>姓名</t>
  </si>
  <si>
    <t>报考单位及代码</t>
  </si>
  <si>
    <t>报考职位及代码</t>
  </si>
  <si>
    <t>笔试成绩
（150分制）</t>
  </si>
  <si>
    <t>笔试成绩
（100分制）</t>
  </si>
  <si>
    <t>笔试成绩占总成绩40%</t>
  </si>
  <si>
    <t>试教成绩
（100分制）</t>
  </si>
  <si>
    <t>试教成绩占总成绩60%</t>
  </si>
  <si>
    <t>总成绩
（100分制）</t>
  </si>
  <si>
    <t>5201233801709</t>
  </si>
  <si>
    <t>岳霞</t>
  </si>
  <si>
    <t>221101北京师范大学贵安新区附属学校</t>
  </si>
  <si>
    <t>01小学语文教师</t>
  </si>
  <si>
    <t>117.5</t>
  </si>
  <si>
    <t>5201233801126</t>
  </si>
  <si>
    <t>陈洁</t>
  </si>
  <si>
    <t>115</t>
  </si>
  <si>
    <t>5201233801226</t>
  </si>
  <si>
    <t>邹林辛</t>
  </si>
  <si>
    <t>112</t>
  </si>
  <si>
    <t>5201233802101</t>
  </si>
  <si>
    <t>赵忍</t>
  </si>
  <si>
    <t>110.5</t>
  </si>
  <si>
    <t>5201233802502</t>
  </si>
  <si>
    <t>杨婷</t>
  </si>
  <si>
    <t>109</t>
  </si>
  <si>
    <t>5201233802008</t>
  </si>
  <si>
    <t>杨先菊</t>
  </si>
  <si>
    <t>108.5</t>
  </si>
  <si>
    <t>5201233801117</t>
  </si>
  <si>
    <t>周庆</t>
  </si>
  <si>
    <t>108</t>
  </si>
  <si>
    <t>5201233801701</t>
  </si>
  <si>
    <t>张恒源</t>
  </si>
  <si>
    <t>5201233802725</t>
  </si>
  <si>
    <t>陈文清</t>
  </si>
  <si>
    <t>106.5</t>
  </si>
  <si>
    <t>5201233800425</t>
  </si>
  <si>
    <t>甘天群</t>
  </si>
  <si>
    <t>5201233802512</t>
  </si>
  <si>
    <t>李芳</t>
  </si>
  <si>
    <t>106</t>
  </si>
  <si>
    <t>5201233802812</t>
  </si>
  <si>
    <t>陈庭悦</t>
  </si>
  <si>
    <t>105.5</t>
  </si>
  <si>
    <t>5201233800426</t>
  </si>
  <si>
    <t>何雨</t>
  </si>
  <si>
    <t>104.5</t>
  </si>
  <si>
    <t>5201233801430</t>
  </si>
  <si>
    <t>周佳萍</t>
  </si>
  <si>
    <t>缺考</t>
  </si>
  <si>
    <t>5201233801227</t>
  </si>
  <si>
    <t>江婵</t>
  </si>
  <si>
    <t>5201233801718</t>
  </si>
  <si>
    <t>唐睿</t>
  </si>
  <si>
    <t>104</t>
  </si>
  <si>
    <t>5201233802023</t>
  </si>
  <si>
    <t>何天颖</t>
  </si>
  <si>
    <t>103.5</t>
  </si>
  <si>
    <t>5201233802729</t>
  </si>
  <si>
    <t>陈燕</t>
  </si>
  <si>
    <t>5201233802807</t>
  </si>
  <si>
    <t>曾红梅</t>
  </si>
  <si>
    <t>02小学语文教师</t>
  </si>
  <si>
    <t>115.5</t>
  </si>
  <si>
    <t>5201233802201</t>
  </si>
  <si>
    <t>谢晓梅</t>
  </si>
  <si>
    <t>5201233801301</t>
  </si>
  <si>
    <t>李秋悦</t>
  </si>
  <si>
    <t>114.5</t>
  </si>
  <si>
    <t>5201233800210</t>
  </si>
  <si>
    <t>汤玲</t>
  </si>
  <si>
    <t>113.5</t>
  </si>
  <si>
    <t>5201233800910</t>
  </si>
  <si>
    <t>杨青青</t>
  </si>
  <si>
    <t>112.5</t>
  </si>
  <si>
    <t>5201233800921</t>
  </si>
  <si>
    <t>陈颍稣</t>
  </si>
  <si>
    <t>5201233801612</t>
  </si>
  <si>
    <t>熊小青</t>
  </si>
  <si>
    <t>5201233801108</t>
  </si>
  <si>
    <t>周春雪</t>
  </si>
  <si>
    <t>111.5</t>
  </si>
  <si>
    <t>5201233801904</t>
  </si>
  <si>
    <t>肖慈圆</t>
  </si>
  <si>
    <t>5201233802306</t>
  </si>
  <si>
    <t>张涵</t>
  </si>
  <si>
    <t>111</t>
  </si>
  <si>
    <t>5201233800218</t>
  </si>
  <si>
    <t>李科吉</t>
  </si>
  <si>
    <t>110</t>
  </si>
  <si>
    <t>5201233800123</t>
  </si>
  <si>
    <t>陈红</t>
  </si>
  <si>
    <t>109.5</t>
  </si>
  <si>
    <t>5201233801202</t>
  </si>
  <si>
    <t>刘蕾</t>
  </si>
  <si>
    <t>5201233800601</t>
  </si>
  <si>
    <t>周玥伶</t>
  </si>
  <si>
    <t>5201233802421</t>
  </si>
  <si>
    <t>龙梅</t>
  </si>
  <si>
    <t>105</t>
  </si>
  <si>
    <t>5201233801613</t>
  </si>
  <si>
    <t>陈霞</t>
  </si>
  <si>
    <t>5201233800511</t>
  </si>
  <si>
    <t>熊婷婷</t>
  </si>
  <si>
    <t>5201233801015</t>
  </si>
  <si>
    <t>熊巧</t>
  </si>
  <si>
    <t>5201233802426</t>
  </si>
  <si>
    <t>赵徐</t>
  </si>
  <si>
    <t>5201233801623</t>
  </si>
  <si>
    <t>杨倩</t>
  </si>
  <si>
    <t>5201233800830</t>
  </si>
  <si>
    <t>敖丽花</t>
  </si>
  <si>
    <t>103</t>
  </si>
  <si>
    <t>5201233801830</t>
  </si>
  <si>
    <t>杨永梅</t>
  </si>
  <si>
    <t>102.5</t>
  </si>
  <si>
    <t>5201233801502</t>
  </si>
  <si>
    <t>王羚霖</t>
  </si>
  <si>
    <t>102</t>
  </si>
  <si>
    <t>5201233800714</t>
  </si>
  <si>
    <t>谢诗婷</t>
  </si>
  <si>
    <t>101.5</t>
  </si>
  <si>
    <t>5201233801120</t>
  </si>
  <si>
    <t>王靖榕</t>
  </si>
  <si>
    <t>03小学语文教师</t>
  </si>
  <si>
    <t>114</t>
  </si>
  <si>
    <t>5201233800603</t>
  </si>
  <si>
    <t>冉思齐</t>
  </si>
  <si>
    <t>5201233801503</t>
  </si>
  <si>
    <t>曹敏</t>
  </si>
  <si>
    <t>5201233802507</t>
  </si>
  <si>
    <t>欧阳以睿</t>
  </si>
  <si>
    <t>5201233800521</t>
  </si>
  <si>
    <t>刘冬丽</t>
  </si>
  <si>
    <t>5201233801023</t>
  </si>
  <si>
    <t>马燕</t>
  </si>
  <si>
    <t>107.5</t>
  </si>
  <si>
    <t>5201233800103</t>
  </si>
  <si>
    <t>熊久程</t>
  </si>
  <si>
    <t>107</t>
  </si>
  <si>
    <t>5201233801826</t>
  </si>
  <si>
    <t>刘成程</t>
  </si>
  <si>
    <t>5201233802024</t>
  </si>
  <si>
    <t>冯琴</t>
  </si>
  <si>
    <t>5201233801114</t>
  </si>
  <si>
    <t>高丽</t>
  </si>
  <si>
    <t>5201233802618</t>
  </si>
  <si>
    <t>覃荣娟</t>
  </si>
  <si>
    <t>5201233802715</t>
  </si>
  <si>
    <t>彭思梅</t>
  </si>
  <si>
    <t>5201233801309</t>
  </si>
  <si>
    <t>尹书玉</t>
  </si>
  <si>
    <t>04小学数学教师</t>
  </si>
  <si>
    <t>118</t>
  </si>
  <si>
    <t>5201233800408</t>
  </si>
  <si>
    <t>王小龙</t>
  </si>
  <si>
    <t>5201233801228</t>
  </si>
  <si>
    <t>周世惠</t>
  </si>
  <si>
    <t>116</t>
  </si>
  <si>
    <t>5201233802404</t>
  </si>
  <si>
    <t>胡馨</t>
  </si>
  <si>
    <t>113</t>
  </si>
  <si>
    <t>5201233802312</t>
  </si>
  <si>
    <t>郑豪</t>
  </si>
  <si>
    <t>5201233801321</t>
  </si>
  <si>
    <t>李文情</t>
  </si>
  <si>
    <t>5201233800916</t>
  </si>
  <si>
    <t>徐吉银</t>
  </si>
  <si>
    <t>5201233800711</t>
  </si>
  <si>
    <t>卓东莉</t>
  </si>
  <si>
    <t>5201233800323</t>
  </si>
  <si>
    <t>罗双喜</t>
  </si>
  <si>
    <t>5201233802708</t>
  </si>
  <si>
    <t>符世欣</t>
  </si>
  <si>
    <t>5201233802615</t>
  </si>
  <si>
    <t>高老四</t>
  </si>
  <si>
    <t>5201233801005</t>
  </si>
  <si>
    <t>王兴苗</t>
  </si>
  <si>
    <t>5201233802319</t>
  </si>
  <si>
    <t>陈静</t>
  </si>
  <si>
    <t>5201233800429</t>
  </si>
  <si>
    <t>党昌政</t>
  </si>
  <si>
    <t>100.5</t>
  </si>
  <si>
    <t>5201233801823</t>
  </si>
  <si>
    <t>张枣</t>
  </si>
  <si>
    <t>100</t>
  </si>
  <si>
    <t>5201233801817</t>
  </si>
  <si>
    <t>吕正婵</t>
  </si>
  <si>
    <t>97.5</t>
  </si>
  <si>
    <t>5201233801530</t>
  </si>
  <si>
    <t>张敏</t>
  </si>
  <si>
    <t>97</t>
  </si>
  <si>
    <t>5201233801313</t>
  </si>
  <si>
    <t>王安丽</t>
  </si>
  <si>
    <t>96</t>
  </si>
  <si>
    <t>5201233801223</t>
  </si>
  <si>
    <t>张洁</t>
  </si>
  <si>
    <t>05小学数学教师</t>
  </si>
  <si>
    <t>118.5</t>
  </si>
  <si>
    <t>5201233801716</t>
  </si>
  <si>
    <t>徐玲</t>
  </si>
  <si>
    <t>5201233801101</t>
  </si>
  <si>
    <t>陈青青</t>
  </si>
  <si>
    <t>5201233801308</t>
  </si>
  <si>
    <t>赵蕾</t>
  </si>
  <si>
    <t>5201233801507</t>
  </si>
  <si>
    <t>邱哲宇</t>
  </si>
  <si>
    <t>5201233801019</t>
  </si>
  <si>
    <t>邓娅娅</t>
  </si>
  <si>
    <t>5201233801518</t>
  </si>
  <si>
    <t>魏岍</t>
  </si>
  <si>
    <t>5201233802416</t>
  </si>
  <si>
    <t>5201233802424</t>
  </si>
  <si>
    <t>谢培梅</t>
  </si>
  <si>
    <t>5201233802723</t>
  </si>
  <si>
    <t>朱家发</t>
  </si>
  <si>
    <t>5201233802010</t>
  </si>
  <si>
    <t>甘培秀</t>
  </si>
  <si>
    <t>5201233800523</t>
  </si>
  <si>
    <t>王思思</t>
  </si>
  <si>
    <t>5201233802003</t>
  </si>
  <si>
    <t>卢丹丹</t>
  </si>
  <si>
    <t>5201233802128</t>
  </si>
  <si>
    <t>张燕琴</t>
  </si>
  <si>
    <t>101</t>
  </si>
  <si>
    <t>5201233801111</t>
  </si>
  <si>
    <t>陈影</t>
  </si>
  <si>
    <t>5201233802002</t>
  </si>
  <si>
    <t>魏思端</t>
  </si>
  <si>
    <t>99.5</t>
  </si>
  <si>
    <t>5201233802829</t>
  </si>
  <si>
    <t>杨正凤</t>
  </si>
  <si>
    <t>99</t>
  </si>
  <si>
    <t>5201233800710</t>
  </si>
  <si>
    <t>冯丽红</t>
  </si>
  <si>
    <t>98.5</t>
  </si>
  <si>
    <t>5201233800627</t>
  </si>
  <si>
    <t>06小学数学教师</t>
  </si>
  <si>
    <t>5201233801009</t>
  </si>
  <si>
    <t>王钥文</t>
  </si>
  <si>
    <t>5201233800403</t>
  </si>
  <si>
    <t>刘延</t>
  </si>
  <si>
    <t>5201233801429</t>
  </si>
  <si>
    <t>蔡元辉</t>
  </si>
  <si>
    <t>5201233802515</t>
  </si>
  <si>
    <t>杨环</t>
  </si>
  <si>
    <t>5201233802310</t>
  </si>
  <si>
    <t>杨西西</t>
  </si>
  <si>
    <t>5201233800127</t>
  </si>
  <si>
    <t>张培芳</t>
  </si>
  <si>
    <t>5201233800719</t>
  </si>
  <si>
    <t>邓正先</t>
  </si>
  <si>
    <t>5201233802506</t>
  </si>
  <si>
    <t>吴开珍</t>
  </si>
  <si>
    <t>5201233801517</t>
  </si>
  <si>
    <t>饶雪</t>
  </si>
  <si>
    <t>5201233801917</t>
  </si>
  <si>
    <t>杨梅</t>
  </si>
  <si>
    <t>89</t>
  </si>
  <si>
    <t>5201233802105</t>
  </si>
  <si>
    <t>潘婉秋</t>
  </si>
  <si>
    <t>86</t>
  </si>
  <si>
    <t>5201233800502</t>
  </si>
  <si>
    <t>吴静静</t>
  </si>
  <si>
    <t>07小学英语教师</t>
  </si>
  <si>
    <t>128</t>
  </si>
  <si>
    <t>5201233800422</t>
  </si>
  <si>
    <t>黄荣钰</t>
  </si>
  <si>
    <t>124</t>
  </si>
  <si>
    <t>5201233802716</t>
  </si>
  <si>
    <t>夏娇阳</t>
  </si>
  <si>
    <t>119</t>
  </si>
  <si>
    <t>5201233800722</t>
  </si>
  <si>
    <t>汪李洁</t>
  </si>
  <si>
    <t>5201233801508</t>
  </si>
  <si>
    <t>杨丹</t>
  </si>
  <si>
    <t>5201233800401</t>
  </si>
  <si>
    <t>吴思茜</t>
  </si>
  <si>
    <t>5201233802706</t>
  </si>
  <si>
    <t>李若心</t>
  </si>
  <si>
    <t>5201233801413</t>
  </si>
  <si>
    <t>王清雪</t>
  </si>
  <si>
    <t>5201233800515</t>
  </si>
  <si>
    <t>龙喜琴</t>
  </si>
  <si>
    <t>5201233801704</t>
  </si>
  <si>
    <t>杨欢欣</t>
  </si>
  <si>
    <t>5201233800325</t>
  </si>
  <si>
    <t>尹慧</t>
  </si>
  <si>
    <t>5201233800117</t>
  </si>
  <si>
    <t>安佳佳</t>
  </si>
  <si>
    <t>5201233801130</t>
  </si>
  <si>
    <t>陈拉娜</t>
  </si>
  <si>
    <t>5201233802107</t>
  </si>
  <si>
    <t>冯珊珊</t>
  </si>
  <si>
    <t>5201233802629</t>
  </si>
  <si>
    <t>赵云</t>
  </si>
  <si>
    <t>5201233801820</t>
  </si>
  <si>
    <t>尚春竹</t>
  </si>
  <si>
    <t>5201233800928</t>
  </si>
  <si>
    <t>邹明宏</t>
  </si>
  <si>
    <t>5201233800119</t>
  </si>
  <si>
    <t>余丹</t>
  </si>
  <si>
    <t>5201233800316</t>
  </si>
  <si>
    <t>熊斌杏</t>
  </si>
  <si>
    <t>5201233802025</t>
  </si>
  <si>
    <t>王霏雨</t>
  </si>
  <si>
    <t>08小学英语教师</t>
  </si>
  <si>
    <t>125.5</t>
  </si>
  <si>
    <t>5201233802227</t>
  </si>
  <si>
    <t>陈喜</t>
  </si>
  <si>
    <t>116.5</t>
  </si>
  <si>
    <t>5201233800108</t>
  </si>
  <si>
    <t>杨红霞</t>
  </si>
  <si>
    <t>5201233802505</t>
  </si>
  <si>
    <t>吴昱瑶</t>
  </si>
  <si>
    <t>5201233801306</t>
  </si>
  <si>
    <t>刘前</t>
  </si>
  <si>
    <t>5201233801412</t>
  </si>
  <si>
    <t>唐焕</t>
  </si>
  <si>
    <t>5201233801812</t>
  </si>
  <si>
    <t>赵习超</t>
  </si>
  <si>
    <t>5201233801706</t>
  </si>
  <si>
    <t>张雨佳</t>
  </si>
  <si>
    <t>5201233802411</t>
  </si>
  <si>
    <t>阮靖淳</t>
  </si>
  <si>
    <t>5201233802425</t>
  </si>
  <si>
    <t>陈莉</t>
  </si>
  <si>
    <t>5201233800224</t>
  </si>
  <si>
    <t>冯涛</t>
  </si>
  <si>
    <t>5201233802526</t>
  </si>
  <si>
    <t>张兴</t>
  </si>
  <si>
    <t>5201233801606</t>
  </si>
  <si>
    <t>聂开兴</t>
  </si>
  <si>
    <t>5201233800111</t>
  </si>
  <si>
    <t>马黎</t>
  </si>
  <si>
    <t>5201233800623</t>
  </si>
  <si>
    <t>谢宇</t>
  </si>
  <si>
    <t>5201233800620</t>
  </si>
  <si>
    <t>余慢</t>
  </si>
  <si>
    <t>5201233801326</t>
  </si>
  <si>
    <t>孔杰</t>
  </si>
  <si>
    <t>5201233800818</t>
  </si>
  <si>
    <t>王桂香</t>
  </si>
  <si>
    <t>5201233800505</t>
  </si>
  <si>
    <t>姜文</t>
  </si>
  <si>
    <t>09小学体育教师</t>
  </si>
  <si>
    <t>5201233801129</t>
  </si>
  <si>
    <t>龙雪梅</t>
  </si>
  <si>
    <t>5201233802409</t>
  </si>
  <si>
    <t>王定学</t>
  </si>
  <si>
    <t>5201233800815</t>
  </si>
  <si>
    <t>丁永红</t>
  </si>
  <si>
    <t>5201233801702</t>
  </si>
  <si>
    <t>陆梦</t>
  </si>
  <si>
    <t>5201233801513</t>
  </si>
  <si>
    <t>李为苹</t>
  </si>
  <si>
    <t>5201233800919</t>
  </si>
  <si>
    <t>邹春</t>
  </si>
  <si>
    <t>5201233800207</t>
  </si>
  <si>
    <t>袁禄敏</t>
  </si>
  <si>
    <t>10小学信息技术教师</t>
  </si>
  <si>
    <t>5201233802805</t>
  </si>
  <si>
    <t>鲍佳红</t>
  </si>
  <si>
    <t>5201233801030</t>
  </si>
  <si>
    <t>张燕波</t>
  </si>
  <si>
    <t>5201233802630</t>
  </si>
  <si>
    <t>周琼</t>
  </si>
  <si>
    <t>5201233802518</t>
  </si>
  <si>
    <t>付媛媛</t>
  </si>
  <si>
    <t>5201233801926</t>
  </si>
  <si>
    <t>汪妍</t>
  </si>
  <si>
    <t>5201233802822</t>
  </si>
  <si>
    <t>熊海飞</t>
  </si>
  <si>
    <t>11初中语文教师</t>
  </si>
  <si>
    <t>5201233800630</t>
  </si>
  <si>
    <t>郭云</t>
  </si>
  <si>
    <t>5201233800405</t>
  </si>
  <si>
    <t>王永珍</t>
  </si>
  <si>
    <t>5201233801406</t>
  </si>
  <si>
    <t>王小英</t>
  </si>
  <si>
    <t>5201233801220</t>
  </si>
  <si>
    <t>江兴群</t>
  </si>
  <si>
    <t>5201233802204</t>
  </si>
  <si>
    <t>管庆玲</t>
  </si>
  <si>
    <t>5201233800106</t>
  </si>
  <si>
    <t>黄彦瑜</t>
  </si>
  <si>
    <t>12初中地理教师</t>
  </si>
  <si>
    <t>123</t>
  </si>
  <si>
    <t>5201233801021</t>
  </si>
  <si>
    <t>吴杨</t>
  </si>
  <si>
    <t>121</t>
  </si>
  <si>
    <t>5201233801402</t>
  </si>
  <si>
    <t>湛青青</t>
  </si>
  <si>
    <t>120.5</t>
  </si>
  <si>
    <t>5201233802606</t>
  </si>
  <si>
    <t>王宏倩</t>
  </si>
  <si>
    <t>5201233800129</t>
  </si>
  <si>
    <t>陶雪晴</t>
  </si>
  <si>
    <t>5201233800705</t>
  </si>
  <si>
    <t>郑玉</t>
  </si>
  <si>
    <t>5201233800802</t>
  </si>
  <si>
    <t>李燕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</si>
</sst>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@"/>
    <numFmt numFmtId="177" formatCode="0.00_ "/>
    <numFmt numFmtId="178" formatCode="_ ¥* #,##0_ ;_ ¥* -#,##0_ ;_ ¥* &quot;-&quot;_ ;_ @_ "/>
    <numFmt numFmtId="179" formatCode="_ &quot;¥&quot;* #,##0.00_ ;_ &quot;¥&quot;* \-#,##0.00_ ;_ &quot;¥&quot;* &quot;-&quot;??_ ;_ @_ "/>
    <numFmt numFmtId="180" formatCode="_ * #,##0_ ;_ * -#,##0_ ;_ * &quot;-&quot;_ ;_ @_ "/>
    <numFmt numFmtId="181" formatCode="_ * #,##0.00_ ;_ * -#,##0.00_ ;_ * &quot;-&quot;??_ ;_ @_ "/>
    <numFmt numFmtId="182" formatCode="0%"/>
    <numFmt numFmtId="183" formatCode="_ &quot;¥&quot;* #,##0_ ;_ &quot;¥&quot;* \-#,##0_ ;_ &quot;¥&quot;* &quot;-&quot;_ ;_ @_ "/>
    <numFmt numFmtId="184" formatCode="_ * #,##0_ ;_ * -#,##0_ ;_ * &quot;-&quot;_ ;_ @_ "/>
  </numFmts>
  <fonts count="79" x14ac:knownFonts="79">
    <font>
      <sz val="11.0"/>
      <color rgb="FF000000"/>
      <name val="等线"/>
      <charset val="134"/>
    </font>
    <font>
      <sz val="11.0"/>
      <color rgb="FF000000"/>
      <name val="等线"/>
      <charset val="134"/>
      <b/>
    </font>
    <font>
      <sz val="12.0"/>
      <color rgb="FF000000"/>
      <name val="黑体"/>
      <charset val="134"/>
    </font>
    <font>
      <sz val="20.0"/>
      <color rgb="FF000000"/>
      <name val="宋体"/>
      <charset val="134"/>
      <b/>
    </font>
    <font>
      <sz val="11.0"/>
      <color rgb="FF000000"/>
      <name val="FangSong"/>
      <family val="1"/>
      <b/>
    </font>
    <font>
      <sz val="11.0"/>
      <name val="等线"/>
      <charset val="134"/>
      <b/>
    </font>
    <font>
      <sz val="11.0"/>
      <color rgb="FF000000"/>
      <name val="FangSong"/>
      <family val="1"/>
    </font>
    <font>
      <sz val="11.0"/>
      <color rgb="FF000000"/>
      <name val="仿宋_GB2312"/>
      <family val="3"/>
      <charset val="134"/>
    </font>
    <font>
      <sz val="11.0"/>
      <name val="仿宋_GB2312"/>
      <family val="3"/>
      <charset val="134"/>
    </font>
    <font>
      <sz val="11.0"/>
      <color rgb="FF3F3F76"/>
      <name val="等线"/>
      <charset val="134"/>
    </font>
    <font>
      <sz val="11.0"/>
      <color rgb="FF9C0006"/>
      <name val="等线"/>
      <charset val="134"/>
    </font>
    <font>
      <sz val="11.0"/>
      <color rgb="FFFFFFFF"/>
      <name val="等线"/>
      <charset val="134"/>
    </font>
    <font>
      <sz val="11.0"/>
      <color rgb="FF0000FF"/>
      <name val="等线"/>
      <charset val="134"/>
      <u val="single"/>
    </font>
    <font>
      <sz val="11.0"/>
      <color rgb="FF800080"/>
      <name val="等线"/>
      <charset val="134"/>
      <u val="single"/>
    </font>
    <font>
      <sz val="11.0"/>
      <color rgb="FF44546A"/>
      <name val="等线"/>
      <charset val="134"/>
      <b/>
    </font>
    <font>
      <sz val="11.0"/>
      <color rgb="FFFF0000"/>
      <name val="等线"/>
      <charset val="134"/>
    </font>
    <font>
      <sz val="18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5.0"/>
      <color rgb="FF44546A"/>
      <name val="等线"/>
      <charset val="134"/>
      <b/>
    </font>
    <font>
      <sz val="13.0"/>
      <color rgb="FF44546A"/>
      <name val="等线"/>
      <charset val="134"/>
      <b/>
    </font>
    <font>
      <sz val="11.0"/>
      <color rgb="FF3F3F3F"/>
      <name val="等线"/>
      <charset val="134"/>
      <b/>
    </font>
    <font>
      <sz val="11.0"/>
      <color rgb="FFFA7D00"/>
      <name val="等线"/>
      <charset val="134"/>
      <b/>
    </font>
    <font>
      <sz val="11.0"/>
      <color rgb="FFFFFFFF"/>
      <name val="等线"/>
      <charset val="134"/>
      <b/>
    </font>
    <font>
      <sz val="11.0"/>
      <color rgb="FFFA7D00"/>
      <name val="等线"/>
      <charset val="134"/>
    </font>
    <font>
      <sz val="11.0"/>
      <color rgb="FF006100"/>
      <name val="等线"/>
      <charset val="134"/>
    </font>
    <font>
      <sz val="11.0"/>
      <color rgb="FF9C6500"/>
      <name val="等线"/>
      <charset val="134"/>
    </font>
    <font>
      <sz val="12.0"/>
      <color rgb="FF9C0006"/>
      <name val="文泉驿微米黑"/>
      <charset val="134"/>
    </font>
    <font>
      <sz val="12.0"/>
      <color rgb="FF006100"/>
      <name val="文泉驿微米黑"/>
      <charset val="134"/>
    </font>
    <font>
      <sz val="12.0"/>
      <color rgb="FF9C6500"/>
      <name val="文泉驿微米黑"/>
      <charset val="134"/>
    </font>
    <font>
      <sz val="12.0"/>
      <color rgb="FFFA7D00"/>
      <name val="文泉驿微米黑"/>
      <charset val="134"/>
      <b/>
    </font>
    <font>
      <sz val="12.0"/>
      <color rgb="FFFFFFFF"/>
      <name val="文泉驿微米黑"/>
      <charset val="134"/>
      <b/>
    </font>
    <font>
      <sz val="12.0"/>
      <color rgb="FF7F7F7F"/>
      <name val="文泉驿微米黑"/>
      <charset val="134"/>
      <i/>
    </font>
    <font>
      <sz val="12.0"/>
      <color rgb="FFFF0000"/>
      <name val="文泉驿微米黑"/>
      <charset val="134"/>
    </font>
    <font>
      <sz val="12.0"/>
      <color rgb="FFFA7D00"/>
      <name val="文泉驿微米黑"/>
      <charset val="134"/>
    </font>
    <font>
      <sz val="12.0"/>
      <color rgb="FF3F3F3F"/>
      <name val="文泉驿微米黑"/>
      <charset val="134"/>
      <b/>
    </font>
    <font>
      <sz val="12.0"/>
      <color rgb="FF3F3F76"/>
      <name val="文泉驿微米黑"/>
      <charset val="134"/>
    </font>
    <font>
      <sz val="18.0"/>
      <color rgb="FF1F497D"/>
      <name val="文泉驿微米黑"/>
      <charset val="134"/>
    </font>
    <font>
      <sz val="15.0"/>
      <color rgb="FF1F497D"/>
      <name val="文泉驿微米黑"/>
      <charset val="134"/>
      <b/>
    </font>
    <font>
      <sz val="13.0"/>
      <color rgb="FF1F497D"/>
      <name val="文泉驿微米黑"/>
      <charset val="134"/>
      <b/>
    </font>
    <font>
      <sz val="11.0"/>
      <color rgb="FF1F497D"/>
      <name val="文泉驿微米黑"/>
      <charset val="134"/>
      <b/>
    </font>
    <font>
      <sz val="12.0"/>
      <color rgb="FF000000"/>
      <name val="文泉驿微米黑"/>
      <charset val="134"/>
      <b/>
    </font>
    <font>
      <sz val="12.0"/>
      <color rgb="FF000000"/>
      <name val="文泉驿微米黑"/>
      <charset val="134"/>
    </font>
    <font>
      <sz val="12.0"/>
      <color rgb="FFFFFFFF"/>
      <name val="文泉驿微米黑"/>
      <charset val="134"/>
    </font>
    <font>
      <sz val="10.0"/>
      <color rgb="FF000000"/>
      <name val="等线"/>
      <charset val="134"/>
    </font>
    <font>
      <sz val="10.0"/>
      <color rgb="FF000000"/>
      <name val="FangSong"/>
      <family val="1"/>
    </font>
    <font>
      <sz val="10.0"/>
      <color rgb="FF000000"/>
      <name val="仿宋_GB2312"/>
      <family val="3"/>
      <charset val="134"/>
    </font>
    <font>
      <sz val="10.0"/>
      <name val="仿宋_GB2312"/>
      <family val="3"/>
      <charset val="134"/>
    </font>
    <font>
      <sz val="10.0"/>
      <name val="等线"/>
      <charset val="134"/>
      <b/>
    </font>
    <font>
      <sz val="10.0"/>
      <color rgb="FF000000"/>
      <name val="FangSong"/>
      <family val="1"/>
      <b/>
    </font>
    <font>
      <sz val="9.0"/>
      <color rgb="FF000000"/>
      <name val="等线"/>
      <charset val="134"/>
    </font>
    <font>
      <sz val="9.0"/>
      <color rgb="FF000000"/>
      <name val="FangSong"/>
      <family val="1"/>
    </font>
    <font>
      <sz val="9.0"/>
      <color rgb="FF000000"/>
      <name val="仿宋_GB2312"/>
      <family val="3"/>
      <charset val="134"/>
    </font>
    <font>
      <sz val="9.0"/>
      <name val="仿宋_GB2312"/>
      <family val="3"/>
      <charset val="134"/>
    </font>
    <font>
      <sz val="9.0"/>
      <name val="等线"/>
      <charset val="134"/>
      <b/>
    </font>
    <font>
      <sz val="9.0"/>
      <color rgb="FF000000"/>
      <name val="FangSong"/>
      <family val="1"/>
      <b/>
    </font>
    <font>
      <sz val="8.0"/>
      <color rgb="FF000000"/>
      <name val="等线"/>
      <charset val="134"/>
    </font>
    <font>
      <sz val="8.0"/>
      <color rgb="FF000000"/>
      <name val="FangSong"/>
      <family val="1"/>
    </font>
    <font>
      <sz val="8.0"/>
      <color rgb="FF000000"/>
      <name val="仿宋_GB2312"/>
      <family val="3"/>
      <charset val="134"/>
    </font>
    <font>
      <sz val="8.0"/>
      <name val="仿宋_GB2312"/>
      <family val="3"/>
      <charset val="134"/>
    </font>
    <font>
      <sz val="8.0"/>
      <name val="等线"/>
      <charset val="134"/>
      <b/>
    </font>
    <font>
      <sz val="8.0"/>
      <color rgb="FF000000"/>
      <name val="FangSong"/>
      <family val="1"/>
      <b/>
    </font>
    <font>
      <sz val="12.0"/>
      <color rgb="FF9C0006"/>
      <name val="文泉驿微米黑"/>
      <charset val="134"/>
    </font>
    <font>
      <sz val="12.0"/>
      <color rgb="FF006100"/>
      <name val="文泉驿微米黑"/>
      <charset val="134"/>
    </font>
    <font>
      <sz val="12.0"/>
      <color rgb="FF9C6500"/>
      <name val="文泉驿微米黑"/>
      <charset val="134"/>
    </font>
    <font>
      <sz val="12.0"/>
      <color rgb="FFFA7D00"/>
      <name val="文泉驿微米黑"/>
      <charset val="134"/>
      <b/>
    </font>
    <font>
      <sz val="12.0"/>
      <color rgb="FFFFFFFF"/>
      <name val="文泉驿微米黑"/>
      <charset val="134"/>
      <b/>
    </font>
    <font>
      <sz val="12.0"/>
      <color rgb="FF7F7F7F"/>
      <name val="文泉驿微米黑"/>
      <charset val="134"/>
      <i/>
    </font>
    <font>
      <sz val="12.0"/>
      <color rgb="FFFF0000"/>
      <name val="文泉驿微米黑"/>
      <charset val="134"/>
    </font>
    <font>
      <sz val="12.0"/>
      <color rgb="FFFA7D00"/>
      <name val="文泉驿微米黑"/>
      <charset val="134"/>
    </font>
    <font>
      <sz val="12.0"/>
      <color rgb="FF3F3F3F"/>
      <name val="文泉驿微米黑"/>
      <charset val="134"/>
      <b/>
    </font>
    <font>
      <sz val="12.0"/>
      <color rgb="FF3F3F76"/>
      <name val="文泉驿微米黑"/>
      <charset val="134"/>
    </font>
    <font>
      <sz val="18.0"/>
      <color rgb="FF1F497D"/>
      <name val="文泉驿微米黑"/>
      <charset val="134"/>
    </font>
    <font>
      <sz val="15.0"/>
      <color rgb="FF1F497D"/>
      <name val="文泉驿微米黑"/>
      <charset val="134"/>
      <b/>
    </font>
    <font>
      <sz val="13.0"/>
      <color rgb="FF1F497D"/>
      <name val="文泉驿微米黑"/>
      <charset val="134"/>
      <b/>
    </font>
    <font>
      <sz val="11.0"/>
      <color rgb="FF1F497D"/>
      <name val="文泉驿微米黑"/>
      <charset val="134"/>
      <b/>
    </font>
    <font>
      <sz val="12.0"/>
      <color rgb="FF000000"/>
      <name val="文泉驿微米黑"/>
      <charset val="134"/>
      <b/>
    </font>
    <font>
      <sz val="12.0"/>
      <color rgb="FF000000"/>
      <name val="文泉驿微米黑"/>
      <charset val="134"/>
    </font>
    <font>
      <sz val="12.0"/>
      <color rgb="FFFFFFFF"/>
      <name val="文泉驿微米黑"/>
      <charset val="134"/>
    </font>
    <font>
      <sz val="11.0"/>
      <color rgb="FF000000"/>
      <name val="等线"/>
      <charset val="134"/>
    </font>
  </fonts>
  <fills count="8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none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/>
    <xf numFmtId="178" applyNumberFormat="1" fontId="0" fillId="0" borderId="0" applyAlignment="1" applyProtection="0">
      <alignment vertical="center"/>
    </xf>
    <xf numFmtId="0" fontId="0" fillId="4" applyFill="1" borderId="0" applyAlignment="1" applyProtection="0">
      <alignment vertical="center"/>
    </xf>
    <xf numFmtId="0" fontId="9" applyFont="1" fillId="5" applyFill="1" borderId="21" applyBorder="1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0" fillId="6" applyFill="1" borderId="0" applyAlignment="1" applyProtection="0">
      <alignment vertical="center"/>
    </xf>
    <xf numFmtId="0" fontId="10" applyFont="1" fillId="7" applyFill="1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0" fontId="11" applyFont="1" fillId="8" applyFill="1" borderId="0" applyAlignment="1" applyProtection="0">
      <alignment vertical="center"/>
    </xf>
    <xf numFmtId="0" fontId="12" applyFont="1" fillId="0" borderId="0" applyAlignment="1" applyProtection="0">
      <alignment vertical="center"/>
    </xf>
    <xf numFmtId="182" applyNumberFormat="1" fontId="0" fillId="0" borderId="0" applyAlignment="1" applyProtection="0">
      <alignment vertical="center"/>
    </xf>
    <xf numFmtId="0" fontId="13" applyFont="1" fillId="0" borderId="0" applyAlignment="1" applyProtection="0">
      <alignment vertical="center"/>
    </xf>
    <xf numFmtId="0" fontId="0" fillId="9" applyFill="1" borderId="22" applyBorder="1" applyAlignment="1" applyProtection="0">
      <alignment vertical="center"/>
    </xf>
    <xf numFmtId="0" fontId="11" applyFont="1" fillId="10" applyFill="1" borderId="0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0" borderId="0" applyAlignment="1" applyProtection="0">
      <alignment vertical="center"/>
    </xf>
    <xf numFmtId="0" fontId="16" applyFont="1" fillId="0" borderId="0" applyAlignment="1" applyProtection="0">
      <alignment vertical="center"/>
    </xf>
    <xf numFmtId="0" fontId="17" applyFont="1" fillId="0" borderId="0" applyAlignment="1" applyProtection="0">
      <alignment vertical="center"/>
    </xf>
    <xf numFmtId="0" fontId="18" applyFont="1" fillId="0" borderId="23" applyBorder="1" applyAlignment="1" applyProtection="0">
      <alignment vertical="center"/>
    </xf>
    <xf numFmtId="0" fontId="19" applyFont="1" fillId="0" borderId="24" applyBorder="1" applyAlignment="1" applyProtection="0">
      <alignment vertical="center"/>
    </xf>
    <xf numFmtId="0" fontId="11" applyFont="1" fillId="11" applyFill="1" borderId="0" applyAlignment="1" applyProtection="0">
      <alignment vertical="center"/>
    </xf>
    <xf numFmtId="0" fontId="14" applyFont="1" fillId="0" borderId="25" applyBorder="1" applyAlignment="1" applyProtection="0">
      <alignment vertical="center"/>
    </xf>
    <xf numFmtId="0" fontId="11" applyFont="1" fillId="12" applyFill="1" borderId="0" applyAlignment="1" applyProtection="0">
      <alignment vertical="center"/>
    </xf>
    <xf numFmtId="0" fontId="20" applyFont="1" fillId="13" applyFill="1" borderId="26" applyBorder="1" applyAlignment="1" applyProtection="0">
      <alignment vertical="center"/>
    </xf>
    <xf numFmtId="0" fontId="21" applyFont="1" fillId="13" applyFill="1" borderId="27" applyBorder="1" applyAlignment="1" applyProtection="0">
      <alignment vertical="center"/>
    </xf>
    <xf numFmtId="0" fontId="22" applyFont="1" fillId="14" applyFill="1" borderId="28" applyBorder="1" applyAlignment="1" applyProtection="0">
      <alignment vertical="center"/>
    </xf>
    <xf numFmtId="0" fontId="0" fillId="15" applyFill="1" borderId="0" applyAlignment="1" applyProtection="0">
      <alignment vertical="center"/>
    </xf>
    <xf numFmtId="0" fontId="11" applyFont="1" fillId="16" applyFill="1" borderId="0" applyAlignment="1" applyProtection="0">
      <alignment vertical="center"/>
    </xf>
    <xf numFmtId="0" fontId="23" applyFont="1" fillId="0" borderId="29" applyBorder="1" applyAlignment="1" applyProtection="0">
      <alignment vertical="center"/>
    </xf>
    <xf numFmtId="0" fontId="1" applyFont="1" fillId="0" borderId="30" applyBorder="1" applyAlignment="1" applyProtection="0">
      <alignment vertical="center"/>
    </xf>
    <xf numFmtId="0" fontId="24" applyFont="1" fillId="17" applyFill="1" borderId="0" applyAlignment="1" applyProtection="0">
      <alignment vertical="center"/>
    </xf>
    <xf numFmtId="0" fontId="25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11" applyFont="1" fillId="20" applyFill="1" borderId="0" applyAlignment="1" applyProtection="0">
      <alignment vertical="center"/>
    </xf>
    <xf numFmtId="0" fontId="0" fillId="21" applyFill="1" borderId="0" applyAlignment="1" applyProtection="0">
      <alignment vertical="center"/>
    </xf>
    <xf numFmtId="0" fontId="0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11" applyFont="1" fillId="14" applyFill="1" borderId="0" applyAlignment="1" applyProtection="0">
      <alignment vertical="center"/>
    </xf>
    <xf numFmtId="0" fontId="11" applyFont="1" fillId="25" applyFill="1" borderId="0" applyAlignment="1" applyProtection="0">
      <alignment vertical="center"/>
    </xf>
    <xf numFmtId="0" fontId="0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11" applyFont="1" fillId="28" applyFill="1" borderId="0" applyAlignment="1" applyProtection="0">
      <alignment vertical="center"/>
    </xf>
    <xf numFmtId="0" fontId="0" fillId="29" applyFill="1" borderId="0" applyAlignment="1" applyProtection="0">
      <alignment vertical="center"/>
    </xf>
    <xf numFmtId="0" fontId="11" applyFont="1" fillId="30" applyFill="1" borderId="0" applyAlignment="1" applyProtection="0">
      <alignment vertical="center"/>
    </xf>
    <xf numFmtId="0" fontId="11" applyFont="1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11" applyFont="1" fillId="33" applyFill="1" borderId="0" applyAlignment="1" applyProtection="0">
      <alignment vertical="center"/>
    </xf>
  </cellStyleXfs>
  <cellXfs count="295">
    <xf numFmtId="0" fontId="0" fillId="0" borderId="0" applyAlignment="1" xfId="0"/>
    <xf numFmtId="0" fontId="0" fillId="0" borderId="0" applyAlignment="1" xfId="0"/>
    <xf numFmtId="0" fontId="1" applyFont="1" fillId="0" borderId="0" applyAlignment="1" xfId="0"/>
    <xf numFmtId="0" fontId="1" applyFont="1" fillId="0" applyBorder="1" borderId="0" applyAlignment="1" xfId="0"/>
    <xf numFmtId="0" fontId="0" fillId="0" applyBorder="1" borderId="0" applyAlignment="1" xfId="0"/>
    <xf numFmtId="0" fontId="0" fillId="0" borderId="0" applyAlignment="1" xfId="0">
      <alignment horizontal="center"/>
    </xf>
    <xf numFmtId="0" fontId="2" applyFont="1" fillId="0" borderId="0" applyAlignment="1" xfId="0">
      <alignment horizontal="left"/>
    </xf>
    <xf numFmtId="0" fontId="3" applyFont="1" fillId="0" borderId="0" applyAlignment="1" xfId="0">
      <alignment horizontal="center" vertical="center" wrapText="1"/>
    </xf>
    <xf numFmtId="176" applyNumberFormat="1" fontId="4" applyFont="1" fillId="0" borderId="1" applyBorder="1" applyAlignment="1" xfId="0">
      <alignment horizontal="center" vertical="center" wrapText="1"/>
    </xf>
    <xf numFmtId="176" applyNumberFormat="1" fontId="4" applyFont="1" fillId="0" borderId="2" applyBorder="1" applyAlignment="1" xfId="0">
      <alignment horizontal="center" vertical="center" wrapText="1"/>
    </xf>
    <xf numFmtId="177" applyNumberFormat="1" fontId="5" applyFont="1" fillId="2" applyFill="1" borderId="3" applyBorder="1" applyAlignment="1" xfId="0">
      <alignment horizontal="center" vertical="center" wrapText="1"/>
    </xf>
    <xf numFmtId="177" applyNumberFormat="1" fontId="5" applyFont="1" fillId="0" borderId="4" applyBorder="1" applyAlignment="1" xfId="0">
      <alignment horizontal="center" vertical="center" wrapText="1"/>
    </xf>
    <xf numFmtId="0" fontId="6" applyFont="1" fillId="0" borderId="5" applyBorder="1" applyAlignment="1" xfId="0">
      <alignment horizontal="center" vertical="center"/>
    </xf>
    <xf numFmtId="177" applyNumberFormat="1" fontId="0" fillId="0" borderId="6" applyBorder="1" applyAlignment="1" xfId="0">
      <alignment horizontal="center"/>
    </xf>
    <xf numFmtId="0" fontId="6" applyFont="1" fillId="0" borderId="7" applyBorder="1" applyAlignment="1" xfId="0">
      <alignment horizontal="center" vertical="center"/>
    </xf>
    <xf numFmtId="177" applyNumberFormat="1" fontId="0" fillId="0" borderId="8" applyBorder="1" applyAlignment="1" xfId="0">
      <alignment horizontal="center"/>
    </xf>
    <xf numFmtId="0" fontId="6" applyFont="1" fillId="0" borderId="9" applyBorder="1" applyAlignment="1" xfId="0">
      <alignment horizontal="center" vertical="center"/>
    </xf>
    <xf numFmtId="177" applyNumberFormat="1" fontId="0" fillId="0" borderId="10" applyBorder="1" applyAlignment="1" xfId="0">
      <alignment horizontal="center"/>
    </xf>
    <xf numFmtId="0" fontId="6" applyFont="1" fillId="0" borderId="11" applyBorder="1" applyAlignment="1" xfId="0">
      <alignment horizontal="center" vertical="center"/>
    </xf>
    <xf numFmtId="176" applyNumberFormat="1" fontId="7" applyFont="1" applyFill="1" fillId="0" borderId="12" applyBorder="1" applyAlignment="1" xfId="0">
      <alignment horizontal="center" vertical="center" wrapText="1"/>
    </xf>
    <xf numFmtId="0" fontId="8" applyFont="1" applyFill="1" fillId="0" borderId="13" applyBorder="1" applyAlignment="1" xfId="0">
      <alignment horizontal="center" vertical="center"/>
    </xf>
    <xf numFmtId="176" applyNumberFormat="1" fontId="7" applyFont="1" applyFill="1" fillId="0" borderId="14" applyBorder="1" applyAlignment="1" xfId="0">
      <alignment horizontal="center" vertical="center" wrapText="1"/>
    </xf>
    <xf numFmtId="0" fontId="8" applyFont="1" applyFill="1" fillId="0" borderId="15" applyBorder="1" applyAlignment="1" xfId="0">
      <alignment horizontal="center" vertical="center"/>
    </xf>
    <xf numFmtId="176" applyNumberFormat="1" fontId="7" applyFont="1" applyFill="1" fillId="0" borderId="16" applyBorder="1" applyAlignment="1" xfId="0">
      <alignment horizontal="center" vertical="center" wrapText="1"/>
    </xf>
    <xf numFmtId="0" fontId="8" applyFont="1" applyFill="1" fillId="0" borderId="17" applyBorder="1" applyAlignment="1" xfId="0">
      <alignment horizontal="center" vertical="center"/>
    </xf>
    <xf numFmtId="177" applyNumberFormat="1" fontId="5" applyFont="1" fillId="2" applyFill="1" borderId="18" applyBorder="1" applyAlignment="1" xfId="0">
      <alignment horizontal="center" vertical="center" wrapText="1"/>
    </xf>
    <xf numFmtId="0" fontId="0" fillId="0" borderId="19" applyBorder="1" applyAlignment="1" xfId="0">
      <alignment horizontal="center"/>
    </xf>
    <xf numFmtId="0" fontId="0" fillId="0" borderId="20" applyBorder="1" applyAlignment="1" xfId="0">
      <alignment horizontal="center"/>
    </xf>
    <xf numFmtId="178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9" applyFont="1" fillId="5" applyFill="1" borderId="21" applyBorder="1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6" applyFill="1" borderId="0" applyAlignment="1" xfId="0">
      <alignment vertical="center"/>
    </xf>
    <xf numFmtId="0" fontId="10" applyFont="1" fillId="7" applyFill="1" borderId="0" applyAlignment="1" xfId="0">
      <alignment vertical="center"/>
    </xf>
    <xf numFmtId="181" applyNumberFormat="1" fontId="0" fillId="0" borderId="0" applyAlignment="1" xfId="0">
      <alignment vertical="center"/>
    </xf>
    <xf numFmtId="0" fontId="11" applyFont="1" fillId="8" applyFill="1" borderId="0" applyAlignment="1" xfId="0">
      <alignment vertical="center"/>
    </xf>
    <xf numFmtId="0" fontId="12" applyFont="1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13" applyFont="1" fillId="0" borderId="0" applyAlignment="1" xfId="0">
      <alignment vertical="center"/>
    </xf>
    <xf numFmtId="0" fontId="0" fillId="9" applyFill="1" borderId="22" applyBorder="1" applyAlignment="1" xfId="0">
      <alignment vertical="center"/>
    </xf>
    <xf numFmtId="0" fontId="11" applyFont="1" fillId="10" applyFill="1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23" applyBorder="1" applyAlignment="1" xfId="0">
      <alignment vertical="center"/>
    </xf>
    <xf numFmtId="0" fontId="19" applyFont="1" fillId="0" borderId="24" applyBorder="1" applyAlignment="1" xfId="0">
      <alignment vertical="center"/>
    </xf>
    <xf numFmtId="0" fontId="11" applyFont="1" fillId="11" applyFill="1" borderId="0" applyAlignment="1" xfId="0">
      <alignment vertical="center"/>
    </xf>
    <xf numFmtId="0" fontId="14" applyFont="1" fillId="0" borderId="25" applyBorder="1" applyAlignment="1" xfId="0">
      <alignment vertical="center"/>
    </xf>
    <xf numFmtId="0" fontId="11" applyFont="1" fillId="12" applyFill="1" borderId="0" applyAlignment="1" xfId="0">
      <alignment vertical="center"/>
    </xf>
    <xf numFmtId="0" fontId="20" applyFont="1" fillId="13" applyFill="1" borderId="26" applyBorder="1" applyAlignment="1" xfId="0">
      <alignment vertical="center"/>
    </xf>
    <xf numFmtId="0" fontId="21" applyFont="1" fillId="13" applyFill="1" borderId="27" applyBorder="1" applyAlignment="1" xfId="0">
      <alignment vertical="center"/>
    </xf>
    <xf numFmtId="0" fontId="22" applyFont="1" fillId="14" applyFill="1" borderId="28" applyBorder="1" applyAlignment="1" xfId="0">
      <alignment vertical="center"/>
    </xf>
    <xf numFmtId="0" fontId="0" fillId="15" applyFill="1" borderId="0" applyAlignment="1" xfId="0">
      <alignment vertical="center"/>
    </xf>
    <xf numFmtId="0" fontId="11" applyFont="1" fillId="16" applyFill="1" borderId="0" applyAlignment="1" xfId="0">
      <alignment vertical="center"/>
    </xf>
    <xf numFmtId="0" fontId="23" applyFont="1" fillId="0" borderId="29" applyBorder="1" applyAlignment="1" xfId="0">
      <alignment vertical="center"/>
    </xf>
    <xf numFmtId="0" fontId="1" applyFont="1" fillId="0" borderId="30" applyBorder="1" applyAlignment="1" xfId="0">
      <alignment vertical="center"/>
    </xf>
    <xf numFmtId="0" fontId="24" applyFont="1" fillId="17" applyFill="1" borderId="0" applyAlignment="1" xfId="0">
      <alignment vertical="center"/>
    </xf>
    <xf numFmtId="0" fontId="25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11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11" applyFont="1" fillId="14" applyFill="1" borderId="0" applyAlignment="1" xfId="0">
      <alignment vertical="center"/>
    </xf>
    <xf numFmtId="0" fontId="11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11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11" applyFont="1" fillId="30" applyFill="1" borderId="0" applyAlignment="1" xfId="0">
      <alignment vertical="center"/>
    </xf>
    <xf numFmtId="0" fontId="11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11" applyFont="1" fillId="33" applyFill="1" borderId="0" applyAlignment="1" xfId="0">
      <alignment vertical="center"/>
    </xf>
    <xf numFmtId="0" fontId="26" applyFont="1" fillId="7" applyFill="1" borderId="0" applyAlignment="1" xfId="0"/>
    <xf numFmtId="0" fontId="27" applyFont="1" fillId="17" applyFill="1" borderId="0" applyAlignment="1" xfId="0"/>
    <xf numFmtId="0" fontId="28" applyFont="1" fillId="18" applyFill="1" borderId="0" applyAlignment="1" xfId="0"/>
    <xf numFmtId="0" fontId="29" applyFont="1" fillId="13" applyFill="1" borderId="31" applyBorder="1" applyAlignment="1" xfId="0"/>
    <xf numFmtId="0" fontId="30" applyFont="1" fillId="14" applyFill="1" borderId="32" applyBorder="1" applyAlignment="1" xfId="0"/>
    <xf numFmtId="0" fontId="31" applyFont="1" fillId="0" borderId="0" applyAlignment="1" xfId="0"/>
    <xf numFmtId="0" fontId="32" applyFont="1" fillId="0" borderId="0" applyAlignment="1" xfId="0"/>
    <xf numFmtId="0" fontId="33" applyFont="1" fillId="0" borderId="33" applyBorder="1" applyAlignment="1" xfId="0"/>
    <xf numFmtId="0" fontId="34" applyFont="1" fillId="13" applyFill="1" borderId="34" applyBorder="1" applyAlignment="1" xfId="0"/>
    <xf numFmtId="0" fontId="35" applyFont="1" fillId="5" applyFill="1" borderId="35" applyBorder="1" applyAlignment="1" xfId="0"/>
    <xf numFmtId="0" fontId="0" fillId="9" applyFill="1" borderId="36" applyBorder="1" applyAlignment="1" xfId="0"/>
    <xf numFmtId="0" fontId="36" applyFont="1" fillId="0" borderId="0" applyAlignment="1" xfId="0"/>
    <xf numFmtId="0" fontId="37" applyFont="1" fillId="0" borderId="37" applyBorder="1" applyAlignment="1" xfId="0"/>
    <xf numFmtId="0" fontId="38" applyFont="1" fillId="0" borderId="38" applyBorder="1" applyAlignment="1" xfId="0"/>
    <xf numFmtId="0" fontId="39" applyFont="1" fillId="0" borderId="39" applyBorder="1" applyAlignment="1" xfId="0"/>
    <xf numFmtId="0" fontId="39" applyFont="1" fillId="0" borderId="0" applyAlignment="1" xfId="0"/>
    <xf numFmtId="0" fontId="40" applyFont="1" fillId="0" borderId="40" applyBorder="1" applyAlignment="1" xfId="0"/>
    <xf numFmtId="0" fontId="41" applyFont="1" fillId="34" applyFill="1" borderId="0" applyAlignment="1" xfId="0"/>
    <xf numFmtId="0" fontId="41" applyFont="1" fillId="35" applyFill="1" borderId="0" applyAlignment="1" xfId="0"/>
    <xf numFmtId="0" fontId="41" applyFont="1" fillId="36" applyFill="1" borderId="0" applyAlignment="1" xfId="0"/>
    <xf numFmtId="0" fontId="41" applyFont="1" fillId="37" applyFill="1" borderId="0" applyAlignment="1" xfId="0"/>
    <xf numFmtId="0" fontId="41" applyFont="1" fillId="38" applyFill="1" borderId="0" applyAlignment="1" xfId="0"/>
    <xf numFmtId="0" fontId="41" applyFont="1" fillId="39" applyFill="1" borderId="0" applyAlignment="1" xfId="0"/>
    <xf numFmtId="0" fontId="41" applyFont="1" fillId="40" applyFill="1" borderId="0" applyAlignment="1" xfId="0"/>
    <xf numFmtId="0" fontId="41" applyFont="1" fillId="41" applyFill="1" borderId="0" applyAlignment="1" xfId="0"/>
    <xf numFmtId="0" fontId="41" applyFont="1" fillId="42" applyFill="1" borderId="0" applyAlignment="1" xfId="0"/>
    <xf numFmtId="0" fontId="41" applyFont="1" fillId="43" applyFill="1" borderId="0" applyAlignment="1" xfId="0"/>
    <xf numFmtId="0" fontId="41" applyFont="1" fillId="44" applyFill="1" borderId="0" applyAlignment="1" xfId="0"/>
    <xf numFmtId="0" fontId="41" applyFont="1" fillId="45" applyFill="1" borderId="0" applyAlignment="1" xfId="0"/>
    <xf numFmtId="0" fontId="42" applyFont="1" fillId="46" applyFill="1" borderId="0" applyAlignment="1" xfId="0"/>
    <xf numFmtId="0" fontId="42" applyFont="1" fillId="47" applyFill="1" borderId="0" applyAlignment="1" xfId="0"/>
    <xf numFmtId="0" fontId="42" applyFont="1" fillId="48" applyFill="1" borderId="0" applyAlignment="1" xfId="0"/>
    <xf numFmtId="0" fontId="42" applyFont="1" fillId="49" applyFill="1" borderId="0" applyAlignment="1" xfId="0"/>
    <xf numFmtId="0" fontId="42" applyFont="1" fillId="50" applyFill="1" borderId="0" applyAlignment="1" xfId="0"/>
    <xf numFmtId="0" fontId="42" applyFont="1" fillId="51" applyFill="1" borderId="0" applyAlignment="1" xfId="0"/>
    <xf numFmtId="0" fontId="42" applyFont="1" fillId="52" applyFill="1" borderId="0" applyAlignment="1" xfId="0"/>
    <xf numFmtId="0" fontId="42" applyFont="1" fillId="53" applyFill="1" borderId="0" applyAlignment="1" xfId="0"/>
    <xf numFmtId="0" fontId="42" applyFont="1" fillId="54" applyFill="1" borderId="0" applyAlignment="1" xfId="0"/>
    <xf numFmtId="0" fontId="42" applyFont="1" fillId="55" applyFill="1" borderId="0" applyAlignment="1" xfId="0"/>
    <xf numFmtId="0" fontId="42" applyFont="1" fillId="56" applyFill="1" borderId="0" applyAlignment="1" xfId="0"/>
    <xf numFmtId="0" fontId="42" applyFont="1" fillId="57" applyFill="1" borderId="0" applyAlignment="1" xfId="0"/>
    <xf numFmtId="182" applyNumberFormat="1" fontId="0" fillId="0" borderId="0" applyAlignment="1" xfId="0"/>
    <xf numFmtId="179" applyNumberFormat="1" fontId="0" fillId="0" borderId="0" applyAlignment="1" xfId="0"/>
    <xf numFmtId="178" applyNumberFormat="1" fontId="0" fillId="0" borderId="0" applyAlignment="1" xfId="0"/>
    <xf numFmtId="181" applyNumberFormat="1" fontId="0" fillId="0" borderId="0" applyAlignment="1" xfId="0"/>
    <xf numFmtId="180" applyNumberFormat="1" fontId="0" fillId="0" borderId="0" applyAlignment="1" xfId="0"/>
    <xf numFmtId="0" fontId="3" applyFont="1" applyFill="1" fillId="0" borderId="0" applyAlignment="1" xfId="0">
      <alignment horizontal="center" vertical="center" wrapText="1"/>
    </xf>
    <xf numFmtId="177" applyNumberFormat="1" fontId="0" fillId="0" borderId="0" applyAlignment="1" xfId="0">
      <alignment horizontal="center"/>
    </xf>
    <xf numFmtId="177" applyNumberFormat="1" fontId="0" applyFill="1" fillId="0" borderId="0" applyAlignment="1" xfId="0">
      <alignment horizontal="center"/>
    </xf>
    <xf numFmtId="0" fontId="43" applyFont="1" fillId="0" borderId="0" applyAlignment="1" xfId="0"/>
    <xf numFmtId="177" applyNumberFormat="1" fontId="43" applyFont="1" fillId="0" borderId="41" applyBorder="1" applyAlignment="1" xfId="0">
      <alignment horizontal="center"/>
    </xf>
    <xf numFmtId="177" applyNumberFormat="1" fontId="43" applyFont="1" applyFill="1" fillId="0" borderId="42" applyBorder="1" applyAlignment="1" xfId="0">
      <alignment horizontal="center"/>
    </xf>
    <xf numFmtId="0" fontId="43" applyFont="1" fillId="0" borderId="43" applyBorder="1" applyAlignment="1" xfId="0">
      <alignment horizontal="center"/>
    </xf>
    <xf numFmtId="0" fontId="44" applyFont="1" fillId="0" borderId="44" applyBorder="1" applyAlignment="1" xfId="0">
      <alignment horizontal="center" vertical="center"/>
    </xf>
    <xf numFmtId="176" applyNumberFormat="1" fontId="45" applyFont="1" applyFill="1" fillId="0" borderId="45" applyBorder="1" applyAlignment="1" xfId="0">
      <alignment horizontal="center" vertical="center" wrapText="1"/>
    </xf>
    <xf numFmtId="177" applyNumberFormat="1" fontId="43" applyFont="1" fillId="0" borderId="46" applyBorder="1" applyAlignment="1" xfId="0">
      <alignment horizontal="center"/>
    </xf>
    <xf numFmtId="177" applyNumberFormat="1" fontId="43" applyFont="1" applyFill="1" fillId="0" borderId="47" applyBorder="1" applyAlignment="1" xfId="0">
      <alignment horizontal="center"/>
    </xf>
    <xf numFmtId="0" fontId="43" applyFont="1" fillId="0" borderId="48" applyBorder="1" applyAlignment="1" xfId="0">
      <alignment horizontal="center"/>
    </xf>
    <xf numFmtId="0" fontId="44" applyFont="1" fillId="0" borderId="49" applyBorder="1" applyAlignment="1" xfId="0">
      <alignment horizontal="center" vertical="center"/>
    </xf>
    <xf numFmtId="176" applyNumberFormat="1" fontId="45" applyFont="1" applyFill="1" fillId="0" borderId="50" applyBorder="1" applyAlignment="1" xfId="0">
      <alignment horizontal="center" vertical="center" wrapText="1"/>
    </xf>
    <xf numFmtId="177" applyNumberFormat="1" fontId="43" applyFont="1" applyFill="1" fillId="0" borderId="51" applyBorder="1" applyAlignment="1" xfId="0">
      <alignment horizontal="center"/>
    </xf>
    <xf numFmtId="177" applyNumberFormat="1" fontId="43" applyFont="1" fillId="0" borderId="52" applyBorder="1" applyAlignment="1" xfId="0">
      <alignment horizontal="center"/>
    </xf>
    <xf numFmtId="0" fontId="46" applyFont="1" applyFill="1" fillId="0" borderId="53" applyBorder="1" applyAlignment="1" xfId="0">
      <alignment horizontal="center" vertical="center"/>
    </xf>
    <xf numFmtId="0" fontId="44" applyFont="1" fillId="0" borderId="54" applyBorder="1" applyAlignment="1" xfId="0">
      <alignment horizontal="center" vertical="center"/>
    </xf>
    <xf numFmtId="176" applyNumberFormat="1" fontId="45" applyFont="1" applyFill="1" fillId="0" borderId="55" applyBorder="1" applyAlignment="1" xfId="0">
      <alignment horizontal="center" vertical="center" wrapText="1"/>
    </xf>
    <xf numFmtId="0" fontId="46" applyFont="1" applyFill="1" fillId="0" borderId="56" applyBorder="1" applyAlignment="1" xfId="0">
      <alignment horizontal="center" vertical="center"/>
    </xf>
    <xf numFmtId="0" fontId="46" applyFont="1" applyFill="1" fillId="0" borderId="57" applyBorder="1" applyAlignment="1" xfId="0">
      <alignment horizontal="center" vertical="center"/>
    </xf>
    <xf numFmtId="0" fontId="44" applyFont="1" applyFill="1" fillId="0" borderId="58" applyBorder="1" applyAlignment="1" xfId="0">
      <alignment horizontal="center" vertical="center"/>
    </xf>
    <xf numFmtId="177" applyNumberFormat="1" fontId="47" applyFont="1" fillId="2" applyFill="1" borderId="59" applyBorder="1" applyAlignment="1" xfId="0">
      <alignment horizontal="center" vertical="center" wrapText="1"/>
    </xf>
    <xf numFmtId="177" applyNumberFormat="1" fontId="47" applyFont="1" fillId="2" applyFill="1" borderId="60" applyBorder="1" applyAlignment="1" xfId="0">
      <alignment horizontal="center" vertical="center" wrapText="1"/>
    </xf>
    <xf numFmtId="177" applyNumberFormat="1" fontId="47" applyFont="1" applyFill="1" fillId="0" borderId="61" applyBorder="1" applyAlignment="1" xfId="0">
      <alignment horizontal="center" vertical="center" wrapText="1"/>
    </xf>
    <xf numFmtId="176" applyNumberFormat="1" fontId="48" applyFont="1" fillId="0" borderId="62" applyBorder="1" applyAlignment="1" xfId="0">
      <alignment horizontal="center" vertical="center" wrapText="1"/>
    </xf>
    <xf numFmtId="176" applyNumberFormat="1" fontId="48" applyFont="1" fillId="0" borderId="63" applyBorder="1" applyAlignment="1" xfId="0">
      <alignment horizontal="center" vertical="center" wrapText="1"/>
    </xf>
    <xf numFmtId="0" fontId="49" applyFont="1" fillId="0" borderId="0" applyAlignment="1" xfId="0"/>
    <xf numFmtId="177" applyNumberFormat="1" fontId="49" applyFont="1" fillId="0" borderId="64" applyBorder="1" applyAlignment="1" xfId="0">
      <alignment horizontal="center"/>
    </xf>
    <xf numFmtId="177" applyNumberFormat="1" fontId="49" applyFont="1" applyFill="1" fillId="0" borderId="65" applyBorder="1" applyAlignment="1" xfId="0">
      <alignment horizontal="center"/>
    </xf>
    <xf numFmtId="0" fontId="49" applyFont="1" fillId="0" borderId="66" applyBorder="1" applyAlignment="1" xfId="0">
      <alignment horizontal="center"/>
    </xf>
    <xf numFmtId="0" fontId="50" applyFont="1" fillId="0" borderId="67" applyBorder="1" applyAlignment="1" xfId="0">
      <alignment horizontal="center" vertical="center"/>
    </xf>
    <xf numFmtId="176" applyNumberFormat="1" fontId="51" applyFont="1" applyFill="1" fillId="0" borderId="68" applyBorder="1" applyAlignment="1" xfId="0">
      <alignment horizontal="center" vertical="center" wrapText="1"/>
    </xf>
    <xf numFmtId="177" applyNumberFormat="1" fontId="49" applyFont="1" fillId="0" borderId="69" applyBorder="1" applyAlignment="1" xfId="0">
      <alignment horizontal="center"/>
    </xf>
    <xf numFmtId="177" applyNumberFormat="1" fontId="49" applyFont="1" applyFill="1" fillId="0" borderId="70" applyBorder="1" applyAlignment="1" xfId="0">
      <alignment horizontal="center"/>
    </xf>
    <xf numFmtId="0" fontId="49" applyFont="1" fillId="0" borderId="71" applyBorder="1" applyAlignment="1" xfId="0">
      <alignment horizontal="center"/>
    </xf>
    <xf numFmtId="0" fontId="50" applyFont="1" fillId="0" borderId="72" applyBorder="1" applyAlignment="1" xfId="0">
      <alignment horizontal="center" vertical="center"/>
    </xf>
    <xf numFmtId="176" applyNumberFormat="1" fontId="51" applyFont="1" applyFill="1" fillId="0" borderId="73" applyBorder="1" applyAlignment="1" xfId="0">
      <alignment horizontal="center" vertical="center" wrapText="1"/>
    </xf>
    <xf numFmtId="177" applyNumberFormat="1" fontId="49" applyFont="1" applyFill="1" fillId="0" borderId="74" applyBorder="1" applyAlignment="1" xfId="0">
      <alignment horizontal="center"/>
    </xf>
    <xf numFmtId="177" applyNumberFormat="1" fontId="49" applyFont="1" fillId="0" borderId="75" applyBorder="1" applyAlignment="1" xfId="0">
      <alignment horizontal="center"/>
    </xf>
    <xf numFmtId="0" fontId="52" applyFont="1" applyFill="1" fillId="0" borderId="76" applyBorder="1" applyAlignment="1" xfId="0">
      <alignment horizontal="center" vertical="center"/>
    </xf>
    <xf numFmtId="0" fontId="50" applyFont="1" fillId="0" borderId="77" applyBorder="1" applyAlignment="1" xfId="0">
      <alignment horizontal="center" vertical="center"/>
    </xf>
    <xf numFmtId="176" applyNumberFormat="1" fontId="51" applyFont="1" applyFill="1" fillId="0" borderId="78" applyBorder="1" applyAlignment="1" xfId="0">
      <alignment horizontal="center" vertical="center" wrapText="1"/>
    </xf>
    <xf numFmtId="0" fontId="52" applyFont="1" applyFill="1" fillId="0" borderId="79" applyBorder="1" applyAlignment="1" xfId="0">
      <alignment horizontal="center" vertical="center"/>
    </xf>
    <xf numFmtId="0" fontId="52" applyFont="1" applyFill="1" fillId="0" borderId="80" applyBorder="1" applyAlignment="1" xfId="0">
      <alignment horizontal="center" vertical="center"/>
    </xf>
    <xf numFmtId="0" fontId="50" applyFont="1" applyFill="1" fillId="0" borderId="81" applyBorder="1" applyAlignment="1" xfId="0">
      <alignment horizontal="center" vertical="center"/>
    </xf>
    <xf numFmtId="177" applyNumberFormat="1" fontId="53" applyFont="1" fillId="2" applyFill="1" borderId="82" applyBorder="1" applyAlignment="1" xfId="0">
      <alignment horizontal="center" vertical="center" wrapText="1"/>
    </xf>
    <xf numFmtId="177" applyNumberFormat="1" fontId="53" applyFont="1" fillId="2" applyFill="1" borderId="83" applyBorder="1" applyAlignment="1" xfId="0">
      <alignment horizontal="center" vertical="center" wrapText="1"/>
    </xf>
    <xf numFmtId="177" applyNumberFormat="1" fontId="53" applyFont="1" applyFill="1" fillId="0" borderId="84" applyBorder="1" applyAlignment="1" xfId="0">
      <alignment horizontal="center" vertical="center" wrapText="1"/>
    </xf>
    <xf numFmtId="176" applyNumberFormat="1" fontId="54" applyFont="1" fillId="0" borderId="85" applyBorder="1" applyAlignment="1" xfId="0">
      <alignment horizontal="center" vertical="center" wrapText="1"/>
    </xf>
    <xf numFmtId="176" applyNumberFormat="1" fontId="54" applyFont="1" fillId="0" borderId="86" applyBorder="1" applyAlignment="1" xfId="0">
      <alignment horizontal="center" vertical="center" wrapText="1"/>
    </xf>
    <xf numFmtId="0" fontId="55" applyFont="1" fillId="0" borderId="0" applyAlignment="1" xfId="0"/>
    <xf numFmtId="177" applyNumberFormat="1" fontId="55" applyFont="1" fillId="0" borderId="87" applyBorder="1" applyAlignment="1" xfId="0">
      <alignment horizontal="center"/>
    </xf>
    <xf numFmtId="177" applyNumberFormat="1" fontId="55" applyFont="1" applyFill="1" fillId="0" borderId="88" applyBorder="1" applyAlignment="1" xfId="0">
      <alignment horizontal="center"/>
    </xf>
    <xf numFmtId="0" fontId="55" applyFont="1" fillId="0" borderId="89" applyBorder="1" applyAlignment="1" xfId="0">
      <alignment horizontal="center"/>
    </xf>
    <xf numFmtId="0" fontId="56" applyFont="1" fillId="0" borderId="90" applyBorder="1" applyAlignment="1" xfId="0">
      <alignment horizontal="center" vertical="center"/>
    </xf>
    <xf numFmtId="176" applyNumberFormat="1" fontId="57" applyFont="1" applyFill="1" fillId="0" borderId="91" applyBorder="1" applyAlignment="1" xfId="0">
      <alignment horizontal="center" vertical="center" wrapText="1"/>
    </xf>
    <xf numFmtId="177" applyNumberFormat="1" fontId="55" applyFont="1" fillId="0" borderId="92" applyBorder="1" applyAlignment="1" xfId="0">
      <alignment horizontal="center"/>
    </xf>
    <xf numFmtId="177" applyNumberFormat="1" fontId="55" applyFont="1" applyFill="1" fillId="0" borderId="93" applyBorder="1" applyAlignment="1" xfId="0">
      <alignment horizontal="center"/>
    </xf>
    <xf numFmtId="0" fontId="55" applyFont="1" fillId="0" borderId="94" applyBorder="1" applyAlignment="1" xfId="0">
      <alignment horizontal="center"/>
    </xf>
    <xf numFmtId="0" fontId="56" applyFont="1" fillId="0" borderId="95" applyBorder="1" applyAlignment="1" xfId="0">
      <alignment horizontal="center" vertical="center"/>
    </xf>
    <xf numFmtId="176" applyNumberFormat="1" fontId="57" applyFont="1" applyFill="1" fillId="0" borderId="96" applyBorder="1" applyAlignment="1" xfId="0">
      <alignment horizontal="center" vertical="center" wrapText="1"/>
    </xf>
    <xf numFmtId="177" applyNumberFormat="1" fontId="55" applyFont="1" applyFill="1" fillId="0" borderId="97" applyBorder="1" applyAlignment="1" xfId="0">
      <alignment horizontal="center"/>
    </xf>
    <xf numFmtId="177" applyNumberFormat="1" fontId="55" applyFont="1" fillId="0" borderId="98" applyBorder="1" applyAlignment="1" xfId="0">
      <alignment horizontal="center"/>
    </xf>
    <xf numFmtId="0" fontId="58" applyFont="1" applyFill="1" fillId="0" borderId="99" applyBorder="1" applyAlignment="1" xfId="0">
      <alignment horizontal="center" vertical="center"/>
    </xf>
    <xf numFmtId="0" fontId="56" applyFont="1" fillId="0" borderId="100" applyBorder="1" applyAlignment="1" xfId="0">
      <alignment horizontal="center" vertical="center"/>
    </xf>
    <xf numFmtId="176" applyNumberFormat="1" fontId="57" applyFont="1" applyFill="1" fillId="0" borderId="101" applyBorder="1" applyAlignment="1" xfId="0">
      <alignment horizontal="center" vertical="center" wrapText="1"/>
    </xf>
    <xf numFmtId="0" fontId="58" applyFont="1" applyFill="1" fillId="0" borderId="102" applyBorder="1" applyAlignment="1" xfId="0">
      <alignment horizontal="center" vertical="center"/>
    </xf>
    <xf numFmtId="0" fontId="58" applyFont="1" applyFill="1" fillId="0" borderId="103" applyBorder="1" applyAlignment="1" xfId="0">
      <alignment horizontal="center" vertical="center"/>
    </xf>
    <xf numFmtId="0" fontId="56" applyFont="1" applyFill="1" fillId="0" borderId="104" applyBorder="1" applyAlignment="1" xfId="0">
      <alignment horizontal="center" vertical="center"/>
    </xf>
    <xf numFmtId="177" applyNumberFormat="1" fontId="59" applyFont="1" fillId="2" applyFill="1" borderId="105" applyBorder="1" applyAlignment="1" xfId="0">
      <alignment horizontal="center" vertical="center" wrapText="1"/>
    </xf>
    <xf numFmtId="177" applyNumberFormat="1" fontId="59" applyFont="1" fillId="2" applyFill="1" borderId="106" applyBorder="1" applyAlignment="1" xfId="0">
      <alignment horizontal="center" vertical="center" wrapText="1"/>
    </xf>
    <xf numFmtId="177" applyNumberFormat="1" fontId="59" applyFont="1" applyFill="1" fillId="0" borderId="107" applyBorder="1" applyAlignment="1" xfId="0">
      <alignment horizontal="center" vertical="center" wrapText="1"/>
    </xf>
    <xf numFmtId="176" applyNumberFormat="1" fontId="60" applyFont="1" fillId="0" borderId="108" applyBorder="1" applyAlignment="1" xfId="0">
      <alignment horizontal="center" vertical="center" wrapText="1"/>
    </xf>
    <xf numFmtId="176" applyNumberFormat="1" fontId="60" applyFont="1" fillId="0" borderId="109" applyBorder="1" applyAlignment="1" xfId="0">
      <alignment horizontal="center" vertical="center" wrapText="1"/>
    </xf>
    <xf numFmtId="0" fontId="0" fillId="0" borderId="0" applyAlignment="1" xfId="0"/>
    <xf numFmtId="178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9" applyFont="1" fillId="5" applyFill="1" borderId="21" applyBorder="1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6" applyFill="1" borderId="0" applyAlignment="1" xfId="0">
      <alignment vertical="center"/>
    </xf>
    <xf numFmtId="0" fontId="10" applyFont="1" fillId="7" applyFill="1" borderId="0" applyAlignment="1" xfId="0">
      <alignment vertical="center"/>
    </xf>
    <xf numFmtId="181" applyNumberFormat="1" fontId="0" fillId="0" borderId="0" applyAlignment="1" xfId="0">
      <alignment vertical="center"/>
    </xf>
    <xf numFmtId="0" fontId="11" applyFont="1" fillId="8" applyFill="1" borderId="0" applyAlignment="1" xfId="0">
      <alignment vertical="center"/>
    </xf>
    <xf numFmtId="0" fontId="12" applyFont="1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13" applyFont="1" fillId="0" borderId="0" applyAlignment="1" xfId="0">
      <alignment vertical="center"/>
    </xf>
    <xf numFmtId="0" fontId="0" fillId="9" applyFill="1" borderId="22" applyBorder="1" applyAlignment="1" xfId="0">
      <alignment vertical="center"/>
    </xf>
    <xf numFmtId="0" fontId="11" applyFont="1" fillId="10" applyFill="1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23" applyBorder="1" applyAlignment="1" xfId="0">
      <alignment vertical="center"/>
    </xf>
    <xf numFmtId="0" fontId="19" applyFont="1" fillId="0" borderId="24" applyBorder="1" applyAlignment="1" xfId="0">
      <alignment vertical="center"/>
    </xf>
    <xf numFmtId="0" fontId="11" applyFont="1" fillId="11" applyFill="1" borderId="0" applyAlignment="1" xfId="0">
      <alignment vertical="center"/>
    </xf>
    <xf numFmtId="0" fontId="14" applyFont="1" fillId="0" borderId="25" applyBorder="1" applyAlignment="1" xfId="0">
      <alignment vertical="center"/>
    </xf>
    <xf numFmtId="0" fontId="11" applyFont="1" fillId="12" applyFill="1" borderId="0" applyAlignment="1" xfId="0">
      <alignment vertical="center"/>
    </xf>
    <xf numFmtId="0" fontId="20" applyFont="1" fillId="13" applyFill="1" borderId="26" applyBorder="1" applyAlignment="1" xfId="0">
      <alignment vertical="center"/>
    </xf>
    <xf numFmtId="0" fontId="21" applyFont="1" fillId="13" applyFill="1" borderId="27" applyBorder="1" applyAlignment="1" xfId="0">
      <alignment vertical="center"/>
    </xf>
    <xf numFmtId="0" fontId="22" applyFont="1" fillId="14" applyFill="1" borderId="28" applyBorder="1" applyAlignment="1" xfId="0">
      <alignment vertical="center"/>
    </xf>
    <xf numFmtId="0" fontId="0" fillId="15" applyFill="1" borderId="0" applyAlignment="1" xfId="0">
      <alignment vertical="center"/>
    </xf>
    <xf numFmtId="0" fontId="11" applyFont="1" fillId="16" applyFill="1" borderId="0" applyAlignment="1" xfId="0">
      <alignment vertical="center"/>
    </xf>
    <xf numFmtId="0" fontId="23" applyFont="1" fillId="0" borderId="29" applyBorder="1" applyAlignment="1" xfId="0">
      <alignment vertical="center"/>
    </xf>
    <xf numFmtId="0" fontId="1" applyFont="1" fillId="0" borderId="30" applyBorder="1" applyAlignment="1" xfId="0">
      <alignment vertical="center"/>
    </xf>
    <xf numFmtId="0" fontId="24" applyFont="1" fillId="17" applyFill="1" borderId="0" applyAlignment="1" xfId="0">
      <alignment vertical="center"/>
    </xf>
    <xf numFmtId="0" fontId="25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11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11" applyFont="1" fillId="14" applyFill="1" borderId="0" applyAlignment="1" xfId="0">
      <alignment vertical="center"/>
    </xf>
    <xf numFmtId="0" fontId="11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11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11" applyFont="1" fillId="30" applyFill="1" borderId="0" applyAlignment="1" xfId="0">
      <alignment vertical="center"/>
    </xf>
    <xf numFmtId="0" fontId="11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11" applyFont="1" fillId="33" applyFill="1" borderId="0" applyAlignment="1" xfId="0">
      <alignment vertical="center"/>
    </xf>
    <xf numFmtId="0" fontId="0" fillId="0" borderId="0" applyAlignment="1" xfId="0"/>
    <xf numFmtId="0" fontId="3" applyFont="1" applyFill="1" fillId="0" borderId="0" applyAlignment="1" xfId="0">
      <alignment horizontal="center" vertical="center" wrapText="1"/>
    </xf>
    <xf numFmtId="0" fontId="61" applyFont="1" fillId="58" applyFill="1" borderId="0" applyAlignment="1" xfId="0"/>
    <xf numFmtId="0" fontId="62" applyFont="1" fillId="59" applyFill="1" borderId="0" applyAlignment="1" xfId="0"/>
    <xf numFmtId="0" fontId="63" applyFont="1" fillId="60" applyFill="1" borderId="0" applyAlignment="1" xfId="0"/>
    <xf numFmtId="0" fontId="64" applyFont="1" fillId="61" applyFill="1" borderId="120" applyBorder="1" applyAlignment="1" xfId="0"/>
    <xf numFmtId="0" fontId="65" applyFont="1" fillId="62" applyFill="1" borderId="121" applyBorder="1" applyAlignment="1" xfId="0"/>
    <xf numFmtId="0" fontId="66" applyFont="1" fillId="0" borderId="0" applyAlignment="1" xfId="0"/>
    <xf numFmtId="0" fontId="67" applyFont="1" fillId="0" borderId="0" applyAlignment="1" xfId="0"/>
    <xf numFmtId="0" fontId="68" applyFont="1" fillId="0" borderId="122" applyBorder="1" applyAlignment="1" xfId="0"/>
    <xf numFmtId="0" fontId="69" applyFont="1" fillId="61" applyFill="1" borderId="123" applyBorder="1" applyAlignment="1" xfId="0"/>
    <xf numFmtId="0" fontId="70" applyFont="1" fillId="63" applyFill="1" borderId="124" applyBorder="1" applyAlignment="1" xfId="0"/>
    <xf numFmtId="0" fontId="0" fillId="64" applyFill="1" borderId="125" applyBorder="1" applyAlignment="1" xfId="0"/>
    <xf numFmtId="0" fontId="71" applyFont="1" fillId="0" borderId="0" applyAlignment="1" xfId="0"/>
    <xf numFmtId="0" fontId="72" applyFont="1" fillId="0" borderId="126" applyBorder="1" applyAlignment="1" xfId="0"/>
    <xf numFmtId="0" fontId="73" applyFont="1" fillId="0" borderId="127" applyBorder="1" applyAlignment="1" xfId="0"/>
    <xf numFmtId="0" fontId="74" applyFont="1" fillId="0" borderId="128" applyBorder="1" applyAlignment="1" xfId="0"/>
    <xf numFmtId="0" fontId="74" applyFont="1" fillId="0" borderId="0" applyAlignment="1" xfId="0"/>
    <xf numFmtId="0" fontId="75" applyFont="1" fillId="0" borderId="129" applyBorder="1" applyAlignment="1" xfId="0"/>
    <xf numFmtId="0" fontId="76" applyFont="1" fillId="65" applyFill="1" borderId="0" applyAlignment="1" xfId="0"/>
    <xf numFmtId="0" fontId="76" applyFont="1" fillId="66" applyFill="1" borderId="0" applyAlignment="1" xfId="0"/>
    <xf numFmtId="0" fontId="76" applyFont="1" fillId="67" applyFill="1" borderId="0" applyAlignment="1" xfId="0"/>
    <xf numFmtId="0" fontId="76" applyFont="1" fillId="68" applyFill="1" borderId="0" applyAlignment="1" xfId="0"/>
    <xf numFmtId="0" fontId="76" applyFont="1" fillId="69" applyFill="1" borderId="0" applyAlignment="1" xfId="0"/>
    <xf numFmtId="0" fontId="76" applyFont="1" fillId="70" applyFill="1" borderId="0" applyAlignment="1" xfId="0"/>
    <xf numFmtId="0" fontId="76" applyFont="1" fillId="71" applyFill="1" borderId="0" applyAlignment="1" xfId="0"/>
    <xf numFmtId="0" fontId="76" applyFont="1" fillId="72" applyFill="1" borderId="0" applyAlignment="1" xfId="0"/>
    <xf numFmtId="0" fontId="76" applyFont="1" fillId="73" applyFill="1" borderId="0" applyAlignment="1" xfId="0"/>
    <xf numFmtId="0" fontId="76" applyFont="1" fillId="74" applyFill="1" borderId="0" applyAlignment="1" xfId="0"/>
    <xf numFmtId="0" fontId="76" applyFont="1" fillId="75" applyFill="1" borderId="0" applyAlignment="1" xfId="0"/>
    <xf numFmtId="0" fontId="76" applyFont="1" fillId="76" applyFill="1" borderId="0" applyAlignment="1" xfId="0"/>
    <xf numFmtId="0" fontId="77" applyFont="1" fillId="77" applyFill="1" borderId="0" applyAlignment="1" xfId="0"/>
    <xf numFmtId="0" fontId="77" applyFont="1" fillId="78" applyFill="1" borderId="0" applyAlignment="1" xfId="0"/>
    <xf numFmtId="0" fontId="77" applyFont="1" fillId="79" applyFill="1" borderId="0" applyAlignment="1" xfId="0"/>
    <xf numFmtId="0" fontId="77" applyFont="1" fillId="80" applyFill="1" borderId="0" applyAlignment="1" xfId="0"/>
    <xf numFmtId="0" fontId="77" applyFont="1" fillId="81" applyFill="1" borderId="0" applyAlignment="1" xfId="0"/>
    <xf numFmtId="0" fontId="77" applyFont="1" fillId="82" applyFill="1" borderId="0" applyAlignment="1" xfId="0"/>
    <xf numFmtId="0" fontId="77" applyFont="1" fillId="83" applyFill="1" borderId="0" applyAlignment="1" xfId="0"/>
    <xf numFmtId="0" fontId="77" applyFont="1" fillId="84" applyFill="1" borderId="0" applyAlignment="1" xfId="0"/>
    <xf numFmtId="0" fontId="77" applyFont="1" fillId="85" applyFill="1" borderId="0" applyAlignment="1" xfId="0"/>
    <xf numFmtId="0" fontId="77" applyFont="1" fillId="86" applyFill="1" borderId="0" applyAlignment="1" xfId="0"/>
    <xf numFmtId="0" fontId="77" applyFont="1" fillId="87" applyFill="1" borderId="0" applyAlignment="1" xfId="0"/>
    <xf numFmtId="0" fontId="77" applyFont="1" fillId="88" applyFill="1" borderId="0" applyAlignment="1" xfId="0"/>
    <xf numFmtId="182" applyNumberFormat="1" fontId="0" fillId="0" borderId="0" applyAlignment="1" xfId="0"/>
    <xf numFmtId="179" applyNumberFormat="1" fontId="0" fillId="0" borderId="0" applyAlignment="1" xfId="0"/>
    <xf numFmtId="183" applyNumberFormat="1" fontId="0" fillId="0" borderId="0" applyAlignment="1" xfId="0"/>
    <xf numFmtId="181" applyNumberFormat="1" fontId="0" fillId="0" borderId="0" applyAlignment="1" xfId="0"/>
    <xf numFmtId="184" applyNumberFormat="1" fontId="0" fillId="0" borderId="0" applyAlignment="1" xfId="0"/>
    <xf numFmtId="0" fontId="0" fillId="0" borderId="0" applyAlignment="1" xfId="0"/>
  </cellXfs>
  <cellStyles count="49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40% - 着色 5" xfId="44" builtinId="47"/>
    <cellStyle name="60% - 着色 5" xfId="45" builtinId="48"/>
    <cellStyle name="着色 6" xfId="46" builtinId="49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L168"/>
  <sheetViews>
    <sheetView tabSelected="1" zoomScale="130" zoomScaleNormal="130" topLeftCell="A1" workbookViewId="0">
      <pane ySplit="3" topLeftCell="A4" activePane="bottomLeft" state="frozen"/>
      <selection activeCell="K2" activeCellId="0" sqref="K2"/>
      <selection pane="bottomLeft" activeCell="K2" activeCellId="0" sqref="K2"/>
    </sheetView>
  </sheetViews>
  <sheetFormatPr defaultRowHeight="12.75" defaultColWidth="9.000137329101562" x14ac:dyDescent="0.15"/>
  <cols>
    <col min="1" max="1" width="13.125" customWidth="1" style="5"/>
    <col min="2" max="2" width="6.125" customWidth="1"/>
    <col min="3" max="3" width="25.625" customWidth="1"/>
    <col min="4" max="4" width="14.375" customWidth="1"/>
    <col min="5" max="5" width="8.125" customWidth="1" style="5"/>
    <col min="6" max="6" width="8.125" customWidth="1"/>
    <col min="7" max="7" width="7.625" customWidth="1"/>
    <col min="8" max="8" width="8.125" customWidth="1" style="1"/>
    <col min="9" max="9" width="6.875" customWidth="1"/>
    <col min="10" max="10" width="9.25" customWidth="1"/>
    <col min="11" max="12" width="9.0"/>
  </cols>
  <sheetData>
    <row r="1" ht="20.99968" customHeight="1" x14ac:dyDescent="0.15" spans="1:1">
      <c r="A1" s="6" t="s">
        <v>0</v>
      </c>
    </row>
    <row r="2" ht="45.749302" customHeight="1" x14ac:dyDescent="0.15" spans="1:10">
      <c r="A2" s="247" t="s">
        <v>1</v>
      </c>
      <c r="B2" s="247"/>
      <c r="C2" s="247"/>
      <c r="D2" s="247"/>
      <c r="E2" s="247"/>
      <c r="F2" s="247"/>
      <c r="G2" s="247"/>
      <c r="H2" s="247"/>
      <c r="I2" s="247"/>
      <c r="J2" s="247"/>
    </row>
    <row r="3" ht="40.5" customHeight="1" x14ac:dyDescent="0.15" spans="1:10">
      <c r="A3" s="196" t="s">
        <v>2</v>
      </c>
      <c r="B3" s="195" t="s">
        <v>3</v>
      </c>
      <c r="C3" s="195" t="s">
        <v>4</v>
      </c>
      <c r="D3" s="195" t="s">
        <v>5</v>
      </c>
      <c r="E3" s="193" t="s">
        <v>6</v>
      </c>
      <c r="F3" s="193" t="s">
        <v>7</v>
      </c>
      <c r="G3" s="193" t="s">
        <v>8</v>
      </c>
      <c r="H3" s="194" t="s">
        <v>9</v>
      </c>
      <c r="I3" s="193" t="s">
        <v>10</v>
      </c>
      <c r="J3" s="192" t="s">
        <v>11</v>
      </c>
    </row>
    <row r="4" s="2" customFormat="1" ht="14.25" customHeight="1" x14ac:dyDescent="0.15" spans="1:10">
      <c r="A4" s="182" t="s">
        <v>12</v>
      </c>
      <c r="B4" s="182" t="s">
        <v>13</v>
      </c>
      <c r="C4" s="182" t="s">
        <v>14</v>
      </c>
      <c r="D4" s="182" t="s">
        <v>15</v>
      </c>
      <c r="E4" s="182" t="s">
        <v>16</v>
      </c>
      <c r="F4" s="179">
        <f>E4/1.5</f>
        <v>78.33333333333333</v>
      </c>
      <c r="G4" s="179">
        <f>F4*0.4</f>
        <v>31.333333333333332</v>
      </c>
      <c r="H4" s="180">
        <v>80.4</v>
      </c>
      <c r="I4" s="179">
        <f>H4*0.6</f>
        <v>48.24</v>
      </c>
      <c r="J4" s="179">
        <f>G4+I4</f>
        <v>79.57333333333334</v>
      </c>
    </row>
    <row r="5" s="2" customFormat="1" ht="13.5" customHeight="1" x14ac:dyDescent="0.15" spans="1:10">
      <c r="A5" s="182" t="s">
        <v>17</v>
      </c>
      <c r="B5" s="182" t="s">
        <v>18</v>
      </c>
      <c r="C5" s="182" t="s">
        <v>14</v>
      </c>
      <c r="D5" s="182" t="s">
        <v>15</v>
      </c>
      <c r="E5" s="182" t="s">
        <v>19</v>
      </c>
      <c r="F5" s="179">
        <f>E5/1.5</f>
        <v>76.66666666666667</v>
      </c>
      <c r="G5" s="179">
        <f>F5*0.4</f>
        <v>30.66666666666667</v>
      </c>
      <c r="H5" s="180">
        <v>81</v>
      </c>
      <c r="I5" s="179">
        <f>H5*0.6</f>
        <v>48.6</v>
      </c>
      <c r="J5" s="179">
        <f>G5+I5</f>
        <v>79.26666666666668</v>
      </c>
    </row>
    <row r="6" s="2" customFormat="1" ht="13.5" customHeight="1" x14ac:dyDescent="0.15" spans="1:10">
      <c r="A6" s="182" t="s">
        <v>20</v>
      </c>
      <c r="B6" s="182" t="s">
        <v>21</v>
      </c>
      <c r="C6" s="182" t="s">
        <v>14</v>
      </c>
      <c r="D6" s="182" t="s">
        <v>15</v>
      </c>
      <c r="E6" s="182" t="s">
        <v>22</v>
      </c>
      <c r="F6" s="179">
        <f>E6/1.5</f>
        <v>74.66666666666667</v>
      </c>
      <c r="G6" s="179">
        <f>F6*0.4</f>
        <v>29.86666666666667</v>
      </c>
      <c r="H6" s="180">
        <v>79.8</v>
      </c>
      <c r="I6" s="179">
        <f>H6*0.6</f>
        <v>47.879999999999995</v>
      </c>
      <c r="J6" s="179">
        <f>G6+I6</f>
        <v>77.74666666666667</v>
      </c>
    </row>
    <row r="7" s="2" customFormat="1" ht="13.5" customHeight="1" x14ac:dyDescent="0.15" spans="1:10">
      <c r="A7" s="182" t="s">
        <v>23</v>
      </c>
      <c r="B7" s="182" t="s">
        <v>24</v>
      </c>
      <c r="C7" s="182" t="s">
        <v>14</v>
      </c>
      <c r="D7" s="182" t="s">
        <v>15</v>
      </c>
      <c r="E7" s="182" t="s">
        <v>25</v>
      </c>
      <c r="F7" s="179">
        <f>E7/1.5</f>
        <v>73.66666666666667</v>
      </c>
      <c r="G7" s="179">
        <f>F7*0.4</f>
        <v>29.46666666666667</v>
      </c>
      <c r="H7" s="180">
        <v>74.2</v>
      </c>
      <c r="I7" s="179">
        <f>H7*0.6</f>
        <v>44.52</v>
      </c>
      <c r="J7" s="179">
        <f>G7+I7</f>
        <v>73.98666666666668</v>
      </c>
    </row>
    <row r="8" s="2" customFormat="1" ht="13.5" customHeight="1" x14ac:dyDescent="0.15" spans="1:10">
      <c r="A8" s="182" t="s">
        <v>26</v>
      </c>
      <c r="B8" s="182" t="s">
        <v>27</v>
      </c>
      <c r="C8" s="182" t="s">
        <v>14</v>
      </c>
      <c r="D8" s="182" t="s">
        <v>15</v>
      </c>
      <c r="E8" s="182" t="s">
        <v>28</v>
      </c>
      <c r="F8" s="179">
        <f>E8/1.5</f>
        <v>72.66666666666667</v>
      </c>
      <c r="G8" s="179">
        <f>F8*0.4</f>
        <v>29.06666666666667</v>
      </c>
      <c r="H8" s="180">
        <v>88.2</v>
      </c>
      <c r="I8" s="179">
        <f>H8*0.6</f>
        <v>52.92</v>
      </c>
      <c r="J8" s="179">
        <f>G8+I8</f>
        <v>81.98666666666668</v>
      </c>
    </row>
    <row r="9" s="3" customFormat="1" ht="13.5" customHeight="1" x14ac:dyDescent="0.15" spans="1:10">
      <c r="A9" s="182" t="s">
        <v>29</v>
      </c>
      <c r="B9" s="182" t="s">
        <v>30</v>
      </c>
      <c r="C9" s="182" t="s">
        <v>14</v>
      </c>
      <c r="D9" s="182" t="s">
        <v>15</v>
      </c>
      <c r="E9" s="182" t="s">
        <v>31</v>
      </c>
      <c r="F9" s="179">
        <f>E9/1.5</f>
        <v>72.33333333333333</v>
      </c>
      <c r="G9" s="179">
        <f>F9*0.4</f>
        <v>28.933333333333334</v>
      </c>
      <c r="H9" s="180">
        <v>76.2</v>
      </c>
      <c r="I9" s="179">
        <f>H9*0.6</f>
        <v>45.72</v>
      </c>
      <c r="J9" s="179">
        <f>G9+I9</f>
        <v>74.65333333333334</v>
      </c>
    </row>
    <row r="10" s="2" customFormat="1" ht="13.5" customHeight="1" x14ac:dyDescent="0.15" spans="1:10">
      <c r="A10" s="182" t="s">
        <v>32</v>
      </c>
      <c r="B10" s="182" t="s">
        <v>33</v>
      </c>
      <c r="C10" s="182" t="s">
        <v>14</v>
      </c>
      <c r="D10" s="182" t="s">
        <v>15</v>
      </c>
      <c r="E10" s="182" t="s">
        <v>34</v>
      </c>
      <c r="F10" s="179">
        <f>E10/1.5</f>
        <v>72</v>
      </c>
      <c r="G10" s="179">
        <f>F10*0.4</f>
        <v>28.8</v>
      </c>
      <c r="H10" s="180">
        <v>83.6</v>
      </c>
      <c r="I10" s="179">
        <f>H10*0.6</f>
        <v>50.16</v>
      </c>
      <c r="J10" s="179">
        <f>G10+I10</f>
        <v>78.96</v>
      </c>
    </row>
    <row r="11" s="2" customFormat="1" ht="13.5" customHeight="1" x14ac:dyDescent="0.15" spans="1:10">
      <c r="A11" s="182" t="s">
        <v>35</v>
      </c>
      <c r="B11" s="182" t="s">
        <v>36</v>
      </c>
      <c r="C11" s="182" t="s">
        <v>14</v>
      </c>
      <c r="D11" s="182" t="s">
        <v>15</v>
      </c>
      <c r="E11" s="182" t="s">
        <v>34</v>
      </c>
      <c r="F11" s="179">
        <f>E11/1.5</f>
        <v>72</v>
      </c>
      <c r="G11" s="179">
        <f>F11*0.4</f>
        <v>28.8</v>
      </c>
      <c r="H11" s="180">
        <v>78</v>
      </c>
      <c r="I11" s="179">
        <f>H11*0.6</f>
        <v>46.8</v>
      </c>
      <c r="J11" s="179">
        <f>G11+I11</f>
        <v>75.6</v>
      </c>
    </row>
    <row r="12" s="2" customFormat="1" ht="13.5" customHeight="1" x14ac:dyDescent="0.15" spans="1:10">
      <c r="A12" s="182" t="s">
        <v>37</v>
      </c>
      <c r="B12" s="182" t="s">
        <v>38</v>
      </c>
      <c r="C12" s="182" t="s">
        <v>14</v>
      </c>
      <c r="D12" s="182" t="s">
        <v>15</v>
      </c>
      <c r="E12" s="182" t="s">
        <v>39</v>
      </c>
      <c r="F12" s="179">
        <f>E12/1.5</f>
        <v>71</v>
      </c>
      <c r="G12" s="179">
        <f>F12*0.4</f>
        <v>28.400000000000002</v>
      </c>
      <c r="H12" s="180">
        <v>83.8</v>
      </c>
      <c r="I12" s="179">
        <f>H12*0.6</f>
        <v>50.279999999999994</v>
      </c>
      <c r="J12" s="179">
        <f>G12+I12</f>
        <v>78.67999999999999</v>
      </c>
    </row>
    <row r="13" ht="13.5" customHeight="1" x14ac:dyDescent="0.15" spans="1:10">
      <c r="A13" s="182" t="s">
        <v>40</v>
      </c>
      <c r="B13" s="182" t="s">
        <v>41</v>
      </c>
      <c r="C13" s="182" t="s">
        <v>14</v>
      </c>
      <c r="D13" s="182" t="s">
        <v>15</v>
      </c>
      <c r="E13" s="182" t="s">
        <v>39</v>
      </c>
      <c r="F13" s="179">
        <f>E13/1.5</f>
        <v>71</v>
      </c>
      <c r="G13" s="179">
        <f>F13*0.4</f>
        <v>28.400000000000002</v>
      </c>
      <c r="H13" s="180">
        <v>86</v>
      </c>
      <c r="I13" s="179">
        <f>H13*0.6</f>
        <v>51.6</v>
      </c>
      <c r="J13" s="179">
        <f>G13+I13</f>
        <v>80</v>
      </c>
    </row>
    <row r="14" s="2" customFormat="1" ht="13.5" customHeight="1" x14ac:dyDescent="0.15" spans="1:10">
      <c r="A14" s="182" t="s">
        <v>42</v>
      </c>
      <c r="B14" s="182" t="s">
        <v>43</v>
      </c>
      <c r="C14" s="182" t="s">
        <v>14</v>
      </c>
      <c r="D14" s="182" t="s">
        <v>15</v>
      </c>
      <c r="E14" s="182" t="s">
        <v>44</v>
      </c>
      <c r="F14" s="179">
        <f>E14/1.5</f>
        <v>70.66666666666667</v>
      </c>
      <c r="G14" s="179">
        <f>F14*0.4</f>
        <v>28.26666666666667</v>
      </c>
      <c r="H14" s="180">
        <v>68.2</v>
      </c>
      <c r="I14" s="179">
        <f>H14*0.6</f>
        <v>40.92</v>
      </c>
      <c r="J14" s="179">
        <f>G14+I14</f>
        <v>69.18666666666667</v>
      </c>
    </row>
    <row r="15" s="2" customFormat="1" ht="13.5" customHeight="1" x14ac:dyDescent="0.15" spans="1:10">
      <c r="A15" s="182" t="s">
        <v>45</v>
      </c>
      <c r="B15" s="182" t="s">
        <v>46</v>
      </c>
      <c r="C15" s="182" t="s">
        <v>14</v>
      </c>
      <c r="D15" s="182" t="s">
        <v>15</v>
      </c>
      <c r="E15" s="182" t="s">
        <v>47</v>
      </c>
      <c r="F15" s="179">
        <f>E15/1.5</f>
        <v>70.33333333333333</v>
      </c>
      <c r="G15" s="179">
        <f>F15*0.4</f>
        <v>28.133333333333333</v>
      </c>
      <c r="H15" s="180">
        <v>73.6</v>
      </c>
      <c r="I15" s="179">
        <f>H15*0.6</f>
        <v>44.16</v>
      </c>
      <c r="J15" s="179">
        <f>G15+I15</f>
        <v>72.29333333333332</v>
      </c>
    </row>
    <row r="16" s="2" customFormat="1" ht="13.5" customHeight="1" x14ac:dyDescent="0.15" spans="1:10">
      <c r="A16" s="182" t="s">
        <v>48</v>
      </c>
      <c r="B16" s="182" t="s">
        <v>49</v>
      </c>
      <c r="C16" s="182" t="s">
        <v>14</v>
      </c>
      <c r="D16" s="182" t="s">
        <v>15</v>
      </c>
      <c r="E16" s="182" t="s">
        <v>50</v>
      </c>
      <c r="F16" s="179">
        <f>E16/1.5</f>
        <v>69.66666666666667</v>
      </c>
      <c r="G16" s="179">
        <f>F16*0.4</f>
        <v>27.86666666666667</v>
      </c>
      <c r="H16" s="180">
        <v>75</v>
      </c>
      <c r="I16" s="179">
        <f>H16*0.6</f>
        <v>45</v>
      </c>
      <c r="J16" s="179">
        <f>G16+I16</f>
        <v>72.86666666666667</v>
      </c>
    </row>
    <row r="17" ht="13.5" customHeight="1" x14ac:dyDescent="0.15" spans="1:11">
      <c r="A17" s="182" t="s">
        <v>51</v>
      </c>
      <c r="B17" s="182" t="s">
        <v>52</v>
      </c>
      <c r="C17" s="182" t="s">
        <v>14</v>
      </c>
      <c r="D17" s="182" t="s">
        <v>15</v>
      </c>
      <c r="E17" s="182" t="s">
        <v>50</v>
      </c>
      <c r="F17" s="179">
        <f>E17/1.5</f>
        <v>69.66666666666667</v>
      </c>
      <c r="G17" s="179">
        <f>F17*0.4</f>
        <v>27.86666666666667</v>
      </c>
      <c r="H17" s="180" t="s">
        <v>53</v>
      </c>
      <c r="I17" s="179"/>
      <c r="J17" s="179"/>
      <c r="K17"/>
    </row>
    <row r="18" ht="13.5" customHeight="1" x14ac:dyDescent="0.15" spans="1:10">
      <c r="A18" s="182" t="s">
        <v>54</v>
      </c>
      <c r="B18" s="182" t="s">
        <v>55</v>
      </c>
      <c r="C18" s="182" t="s">
        <v>14</v>
      </c>
      <c r="D18" s="182" t="s">
        <v>15</v>
      </c>
      <c r="E18" s="182" t="s">
        <v>50</v>
      </c>
      <c r="F18" s="179">
        <f>E18/1.5</f>
        <v>69.66666666666667</v>
      </c>
      <c r="G18" s="179">
        <f>F18*0.4</f>
        <v>27.86666666666667</v>
      </c>
      <c r="H18" s="180">
        <v>88.2</v>
      </c>
      <c r="I18" s="179">
        <f>H18*0.6</f>
        <v>52.92</v>
      </c>
      <c r="J18" s="179">
        <f>G18+I18</f>
        <v>80.78666666666668</v>
      </c>
    </row>
    <row r="19" s="4" customFormat="1" ht="13.5" customHeight="1" x14ac:dyDescent="0.15" spans="1:11">
      <c r="A19" s="182" t="s">
        <v>56</v>
      </c>
      <c r="B19" s="182" t="s">
        <v>57</v>
      </c>
      <c r="C19" s="182" t="s">
        <v>14</v>
      </c>
      <c r="D19" s="182" t="s">
        <v>15</v>
      </c>
      <c r="E19" s="182" t="s">
        <v>58</v>
      </c>
      <c r="F19" s="179">
        <f>E19/1.5</f>
        <v>69.33333333333333</v>
      </c>
      <c r="G19" s="179">
        <f>F19*0.4</f>
        <v>27.733333333333334</v>
      </c>
      <c r="H19" s="180">
        <v>75.2</v>
      </c>
      <c r="I19" s="179">
        <f>H19*0.6</f>
        <v>45.12</v>
      </c>
      <c r="J19" s="179">
        <f>G19+I19</f>
        <v>72.85333333333332</v>
      </c>
      <c r="K19"/>
    </row>
    <row r="20" s="2" customFormat="1" ht="14.25" customHeight="1" x14ac:dyDescent="0.15" spans="1:10">
      <c r="A20" s="182" t="s">
        <v>59</v>
      </c>
      <c r="B20" s="182" t="s">
        <v>60</v>
      </c>
      <c r="C20" s="182" t="s">
        <v>14</v>
      </c>
      <c r="D20" s="182" t="s">
        <v>15</v>
      </c>
      <c r="E20" s="182" t="s">
        <v>61</v>
      </c>
      <c r="F20" s="179">
        <f>E20/1.5</f>
        <v>69</v>
      </c>
      <c r="G20" s="179">
        <f>F20*0.4</f>
        <v>27.6</v>
      </c>
      <c r="H20" s="180">
        <v>72.2</v>
      </c>
      <c r="I20" s="179">
        <f>H20*0.6</f>
        <v>43.32</v>
      </c>
      <c r="J20" s="179">
        <f>G20+I20</f>
        <v>70.92</v>
      </c>
    </row>
    <row r="21" s="2" customFormat="1" ht="14.25" customHeight="1" x14ac:dyDescent="0.15" spans="1:10">
      <c r="A21" s="177" t="s">
        <v>62</v>
      </c>
      <c r="B21" s="177" t="s">
        <v>63</v>
      </c>
      <c r="C21" s="177" t="s">
        <v>14</v>
      </c>
      <c r="D21" s="177" t="s">
        <v>15</v>
      </c>
      <c r="E21" s="177" t="s">
        <v>61</v>
      </c>
      <c r="F21" s="174">
        <f>E21/1.5</f>
        <v>69</v>
      </c>
      <c r="G21" s="174">
        <f>F21*0.4</f>
        <v>27.6</v>
      </c>
      <c r="H21" s="175">
        <v>80.8</v>
      </c>
      <c r="I21" s="174">
        <f>H21*0.6</f>
        <v>48.48</v>
      </c>
      <c r="J21" s="174">
        <f>G21+I21</f>
        <v>76.08</v>
      </c>
    </row>
    <row r="22" s="2" customFormat="1" ht="13.5" customHeight="1" x14ac:dyDescent="0.15" spans="1:10">
      <c r="A22" s="187" t="s">
        <v>64</v>
      </c>
      <c r="B22" s="187" t="s">
        <v>65</v>
      </c>
      <c r="C22" s="187" t="s">
        <v>14</v>
      </c>
      <c r="D22" s="187" t="s">
        <v>66</v>
      </c>
      <c r="E22" s="187" t="s">
        <v>67</v>
      </c>
      <c r="F22" s="185">
        <f>E22/1.5</f>
        <v>77</v>
      </c>
      <c r="G22" s="185">
        <f>F22*0.4</f>
        <v>30.8</v>
      </c>
      <c r="H22" s="184">
        <v>81.5</v>
      </c>
      <c r="I22" s="179">
        <f>H22*0.6</f>
        <v>48.9</v>
      </c>
      <c r="J22" s="185">
        <f>G22+I22</f>
        <v>79.7</v>
      </c>
    </row>
    <row r="23" s="2" customFormat="1" ht="13.5" customHeight="1" x14ac:dyDescent="0.15" spans="1:10">
      <c r="A23" s="182" t="s">
        <v>68</v>
      </c>
      <c r="B23" s="182" t="s">
        <v>69</v>
      </c>
      <c r="C23" s="182" t="s">
        <v>14</v>
      </c>
      <c r="D23" s="182" t="s">
        <v>66</v>
      </c>
      <c r="E23" s="182" t="s">
        <v>67</v>
      </c>
      <c r="F23" s="179">
        <f>E23/1.5</f>
        <v>77</v>
      </c>
      <c r="G23" s="179">
        <f>F23*0.4</f>
        <v>30.8</v>
      </c>
      <c r="H23" s="180">
        <v>76.6</v>
      </c>
      <c r="I23" s="179">
        <f>H23*0.6</f>
        <v>45.959999999999994</v>
      </c>
      <c r="J23" s="185">
        <f>G23+I23</f>
        <v>76.75999999999999</v>
      </c>
    </row>
    <row r="24" ht="13.5" customHeight="1" x14ac:dyDescent="0.15" spans="1:10">
      <c r="A24" s="182" t="s">
        <v>70</v>
      </c>
      <c r="B24" s="182" t="s">
        <v>71</v>
      </c>
      <c r="C24" s="182" t="s">
        <v>14</v>
      </c>
      <c r="D24" s="182" t="s">
        <v>66</v>
      </c>
      <c r="E24" s="182" t="s">
        <v>72</v>
      </c>
      <c r="F24" s="179">
        <f>E24/1.5</f>
        <v>76.33333333333333</v>
      </c>
      <c r="G24" s="179">
        <f>F24*0.4</f>
        <v>30.53333333333333</v>
      </c>
      <c r="H24" s="180">
        <v>78.1</v>
      </c>
      <c r="I24" s="179">
        <f>H24*0.6</f>
        <v>46.85999999999999</v>
      </c>
      <c r="J24" s="185">
        <f>G24+I24</f>
        <v>77.39333333333332</v>
      </c>
    </row>
    <row r="25" ht="13.5" customHeight="1" x14ac:dyDescent="0.15" spans="1:10">
      <c r="A25" s="191" t="s">
        <v>73</v>
      </c>
      <c r="B25" s="191" t="s">
        <v>74</v>
      </c>
      <c r="C25" s="191" t="s">
        <v>14</v>
      </c>
      <c r="D25" s="191" t="s">
        <v>66</v>
      </c>
      <c r="E25" s="191" t="s">
        <v>75</v>
      </c>
      <c r="F25" s="179">
        <f>E25/1.5</f>
        <v>75.66666666666667</v>
      </c>
      <c r="G25" s="179">
        <f>F25*0.4</f>
        <v>30.26666666666667</v>
      </c>
      <c r="H25" s="180">
        <v>79.5</v>
      </c>
      <c r="I25" s="179">
        <f>H25*0.6</f>
        <v>47.699999999999996</v>
      </c>
      <c r="J25" s="185">
        <f>G25+I25</f>
        <v>77.96666666666667</v>
      </c>
    </row>
    <row r="26" ht="13.5" customHeight="1" x14ac:dyDescent="0.15" spans="1:10">
      <c r="A26" s="191" t="s">
        <v>76</v>
      </c>
      <c r="B26" s="191" t="s">
        <v>77</v>
      </c>
      <c r="C26" s="191" t="s">
        <v>14</v>
      </c>
      <c r="D26" s="191" t="s">
        <v>66</v>
      </c>
      <c r="E26" s="191" t="s">
        <v>78</v>
      </c>
      <c r="F26" s="179">
        <f>E26/1.5</f>
        <v>75</v>
      </c>
      <c r="G26" s="179">
        <f>F26*0.4</f>
        <v>30</v>
      </c>
      <c r="H26" s="180">
        <v>84.34</v>
      </c>
      <c r="I26" s="179">
        <f>H26*0.6</f>
        <v>50.604</v>
      </c>
      <c r="J26" s="185">
        <f>G26+I26</f>
        <v>80.604</v>
      </c>
    </row>
    <row r="27" ht="13.5" customHeight="1" x14ac:dyDescent="0.15" spans="1:10">
      <c r="A27" s="191" t="s">
        <v>79</v>
      </c>
      <c r="B27" s="191" t="s">
        <v>80</v>
      </c>
      <c r="C27" s="191" t="s">
        <v>14</v>
      </c>
      <c r="D27" s="191" t="s">
        <v>66</v>
      </c>
      <c r="E27" s="191" t="s">
        <v>22</v>
      </c>
      <c r="F27" s="179">
        <f>E27/1.5</f>
        <v>74.66666666666667</v>
      </c>
      <c r="G27" s="179">
        <f>F27*0.4</f>
        <v>29.86666666666667</v>
      </c>
      <c r="H27" s="180">
        <v>84.54</v>
      </c>
      <c r="I27" s="179">
        <f>H27*0.6</f>
        <v>50.724000000000004</v>
      </c>
      <c r="J27" s="185">
        <f>G27+I27</f>
        <v>80.59066666666668</v>
      </c>
    </row>
    <row r="28" ht="13.5" customHeight="1" x14ac:dyDescent="0.15" spans="1:10">
      <c r="A28" s="191" t="s">
        <v>81</v>
      </c>
      <c r="B28" s="191" t="s">
        <v>82</v>
      </c>
      <c r="C28" s="191" t="s">
        <v>14</v>
      </c>
      <c r="D28" s="191" t="s">
        <v>66</v>
      </c>
      <c r="E28" s="191" t="s">
        <v>22</v>
      </c>
      <c r="F28" s="179">
        <f>E28/1.5</f>
        <v>74.66666666666667</v>
      </c>
      <c r="G28" s="179">
        <f>F28*0.4</f>
        <v>29.86666666666667</v>
      </c>
      <c r="H28" s="180">
        <v>82.1</v>
      </c>
      <c r="I28" s="179">
        <f>H28*0.6</f>
        <v>49.26</v>
      </c>
      <c r="J28" s="185">
        <f>G28+I28</f>
        <v>79.12666666666667</v>
      </c>
    </row>
    <row r="29" ht="13.5" customHeight="1" x14ac:dyDescent="0.15" spans="1:10">
      <c r="A29" s="191" t="s">
        <v>83</v>
      </c>
      <c r="B29" s="191" t="s">
        <v>84</v>
      </c>
      <c r="C29" s="191" t="s">
        <v>14</v>
      </c>
      <c r="D29" s="191" t="s">
        <v>66</v>
      </c>
      <c r="E29" s="191" t="s">
        <v>85</v>
      </c>
      <c r="F29" s="179">
        <f>E29/1.5</f>
        <v>74.33333333333333</v>
      </c>
      <c r="G29" s="179">
        <f>F29*0.4</f>
        <v>29.733333333333334</v>
      </c>
      <c r="H29" s="180">
        <v>71.7</v>
      </c>
      <c r="I29" s="179">
        <f>H29*0.6</f>
        <v>43.02</v>
      </c>
      <c r="J29" s="185">
        <f>G29+I29</f>
        <v>72.75333333333333</v>
      </c>
    </row>
    <row r="30" ht="13.5" customHeight="1" x14ac:dyDescent="0.15" spans="1:10">
      <c r="A30" s="191" t="s">
        <v>86</v>
      </c>
      <c r="B30" s="191" t="s">
        <v>87</v>
      </c>
      <c r="C30" s="191" t="s">
        <v>14</v>
      </c>
      <c r="D30" s="191" t="s">
        <v>66</v>
      </c>
      <c r="E30" s="191" t="s">
        <v>85</v>
      </c>
      <c r="F30" s="179">
        <f>E30/1.5</f>
        <v>74.33333333333333</v>
      </c>
      <c r="G30" s="179">
        <f>F30*0.4</f>
        <v>29.733333333333334</v>
      </c>
      <c r="H30" s="180">
        <v>80.4</v>
      </c>
      <c r="I30" s="179">
        <f>H30*0.6</f>
        <v>48.24</v>
      </c>
      <c r="J30" s="185">
        <f>G30+I30</f>
        <v>77.97333333333333</v>
      </c>
    </row>
    <row r="31" ht="13.5" customHeight="1" x14ac:dyDescent="0.15" spans="1:11">
      <c r="A31" s="191" t="s">
        <v>88</v>
      </c>
      <c r="B31" s="191" t="s">
        <v>89</v>
      </c>
      <c r="C31" s="191" t="s">
        <v>14</v>
      </c>
      <c r="D31" s="191" t="s">
        <v>66</v>
      </c>
      <c r="E31" s="191" t="s">
        <v>90</v>
      </c>
      <c r="F31" s="179">
        <f>E31/1.5</f>
        <v>74</v>
      </c>
      <c r="G31" s="179">
        <f>F31*0.4</f>
        <v>29.6</v>
      </c>
      <c r="H31" s="180" t="s">
        <v>53</v>
      </c>
      <c r="I31" s="179"/>
      <c r="J31" s="185"/>
      <c r="K31"/>
    </row>
    <row r="32" ht="13.5" customHeight="1" x14ac:dyDescent="0.15" spans="1:10">
      <c r="A32" s="191" t="s">
        <v>91</v>
      </c>
      <c r="B32" s="191" t="s">
        <v>92</v>
      </c>
      <c r="C32" s="191" t="s">
        <v>14</v>
      </c>
      <c r="D32" s="191" t="s">
        <v>66</v>
      </c>
      <c r="E32" s="191" t="s">
        <v>93</v>
      </c>
      <c r="F32" s="179">
        <f>E32/1.5</f>
        <v>73.33333333333333</v>
      </c>
      <c r="G32" s="179">
        <f>F32*0.4</f>
        <v>29.333333333333332</v>
      </c>
      <c r="H32" s="180">
        <v>76.6</v>
      </c>
      <c r="I32" s="179">
        <f>H32*0.6</f>
        <v>45.959999999999994</v>
      </c>
      <c r="J32" s="185">
        <f>G32+I32</f>
        <v>75.29333333333332</v>
      </c>
    </row>
    <row r="33" ht="13.5" customHeight="1" x14ac:dyDescent="0.15" spans="1:10">
      <c r="A33" s="191" t="s">
        <v>94</v>
      </c>
      <c r="B33" s="191" t="s">
        <v>95</v>
      </c>
      <c r="C33" s="191" t="s">
        <v>14</v>
      </c>
      <c r="D33" s="191" t="s">
        <v>66</v>
      </c>
      <c r="E33" s="191" t="s">
        <v>96</v>
      </c>
      <c r="F33" s="179">
        <f>E33/1.5</f>
        <v>73</v>
      </c>
      <c r="G33" s="179">
        <f>F33*0.4</f>
        <v>29.200000000000003</v>
      </c>
      <c r="H33" s="180">
        <v>80.2</v>
      </c>
      <c r="I33" s="179">
        <f>H33*0.6</f>
        <v>48.12</v>
      </c>
      <c r="J33" s="185">
        <f>G33+I33</f>
        <v>77.32</v>
      </c>
    </row>
    <row r="34" ht="13.5" customHeight="1" x14ac:dyDescent="0.15" spans="1:10">
      <c r="A34" s="191" t="s">
        <v>97</v>
      </c>
      <c r="B34" s="191" t="s">
        <v>98</v>
      </c>
      <c r="C34" s="191" t="s">
        <v>14</v>
      </c>
      <c r="D34" s="191" t="s">
        <v>66</v>
      </c>
      <c r="E34" s="191" t="s">
        <v>28</v>
      </c>
      <c r="F34" s="179">
        <f>E34/1.5</f>
        <v>72.66666666666667</v>
      </c>
      <c r="G34" s="179">
        <f>F34*0.4</f>
        <v>29.06666666666667</v>
      </c>
      <c r="H34" s="180">
        <v>83.06</v>
      </c>
      <c r="I34" s="179">
        <f>H34*0.6</f>
        <v>49.836</v>
      </c>
      <c r="J34" s="185">
        <f>G34+I34</f>
        <v>78.90266666666668</v>
      </c>
    </row>
    <row r="35" ht="13.5" customHeight="1" x14ac:dyDescent="0.15" spans="1:10">
      <c r="A35" s="191" t="s">
        <v>99</v>
      </c>
      <c r="B35" s="191" t="s">
        <v>100</v>
      </c>
      <c r="C35" s="191" t="s">
        <v>14</v>
      </c>
      <c r="D35" s="191" t="s">
        <v>66</v>
      </c>
      <c r="E35" s="191" t="s">
        <v>44</v>
      </c>
      <c r="F35" s="179">
        <f>E35/1.5</f>
        <v>70.66666666666667</v>
      </c>
      <c r="G35" s="179">
        <f>F35*0.4</f>
        <v>28.26666666666667</v>
      </c>
      <c r="H35" s="180">
        <v>81.7</v>
      </c>
      <c r="I35" s="179">
        <f>H35*0.6</f>
        <v>49.02</v>
      </c>
      <c r="J35" s="185">
        <f>G35+I35</f>
        <v>77.28666666666668</v>
      </c>
    </row>
    <row r="36" s="2" customFormat="1" ht="13.5" customHeight="1" x14ac:dyDescent="0.15" spans="1:10">
      <c r="A36" s="183" t="s">
        <v>101</v>
      </c>
      <c r="B36" s="183" t="s">
        <v>102</v>
      </c>
      <c r="C36" s="182" t="s">
        <v>14</v>
      </c>
      <c r="D36" s="182" t="s">
        <v>66</v>
      </c>
      <c r="E36" s="190" t="s">
        <v>103</v>
      </c>
      <c r="F36" s="179">
        <f>E36/1.5</f>
        <v>70</v>
      </c>
      <c r="G36" s="179">
        <f>F36*0.4</f>
        <v>28</v>
      </c>
      <c r="H36" s="180" t="s">
        <v>53</v>
      </c>
      <c r="I36" s="179"/>
      <c r="J36" s="185"/>
    </row>
    <row r="37" s="2" customFormat="1" ht="13.5" customHeight="1" x14ac:dyDescent="0.15" spans="1:10">
      <c r="A37" s="183" t="s">
        <v>104</v>
      </c>
      <c r="B37" s="183" t="s">
        <v>105</v>
      </c>
      <c r="C37" s="182" t="s">
        <v>14</v>
      </c>
      <c r="D37" s="182" t="s">
        <v>66</v>
      </c>
      <c r="E37" s="190" t="s">
        <v>103</v>
      </c>
      <c r="F37" s="179">
        <f>E37/1.5</f>
        <v>70</v>
      </c>
      <c r="G37" s="179">
        <f>F37*0.4</f>
        <v>28</v>
      </c>
      <c r="H37" s="180">
        <v>71.2</v>
      </c>
      <c r="I37" s="179">
        <f>H37*0.6</f>
        <v>42.72</v>
      </c>
      <c r="J37" s="185">
        <f>G37+I37</f>
        <v>70.72</v>
      </c>
    </row>
    <row r="38" s="2" customFormat="1" ht="13.5" customHeight="1" x14ac:dyDescent="0.15" spans="1:10">
      <c r="A38" s="183" t="s">
        <v>106</v>
      </c>
      <c r="B38" s="183" t="s">
        <v>107</v>
      </c>
      <c r="C38" s="182" t="s">
        <v>14</v>
      </c>
      <c r="D38" s="182" t="s">
        <v>66</v>
      </c>
      <c r="E38" s="190" t="s">
        <v>58</v>
      </c>
      <c r="F38" s="179">
        <f>E38/1.5</f>
        <v>69.33333333333333</v>
      </c>
      <c r="G38" s="179">
        <f>F38*0.4</f>
        <v>27.733333333333334</v>
      </c>
      <c r="H38" s="180" t="s">
        <v>53</v>
      </c>
      <c r="I38" s="179"/>
      <c r="J38" s="185"/>
    </row>
    <row r="39" s="2" customFormat="1" ht="13.5" customHeight="1" x14ac:dyDescent="0.15" spans="1:10">
      <c r="A39" s="183" t="s">
        <v>108</v>
      </c>
      <c r="B39" s="183" t="s">
        <v>109</v>
      </c>
      <c r="C39" s="182" t="s">
        <v>14</v>
      </c>
      <c r="D39" s="182" t="s">
        <v>66</v>
      </c>
      <c r="E39" s="190" t="s">
        <v>61</v>
      </c>
      <c r="F39" s="179">
        <f>E39/1.5</f>
        <v>69</v>
      </c>
      <c r="G39" s="179">
        <f>F39*0.4</f>
        <v>27.6</v>
      </c>
      <c r="H39" s="180">
        <v>78.7</v>
      </c>
      <c r="I39" s="179">
        <f>H39*0.6</f>
        <v>47.22</v>
      </c>
      <c r="J39" s="185">
        <f>G39+I39</f>
        <v>74.82</v>
      </c>
    </row>
    <row r="40" s="2" customFormat="1" ht="13.5" customHeight="1" x14ac:dyDescent="0.15" spans="1:10">
      <c r="A40" s="183" t="s">
        <v>110</v>
      </c>
      <c r="B40" s="183" t="s">
        <v>111</v>
      </c>
      <c r="C40" s="182" t="s">
        <v>14</v>
      </c>
      <c r="D40" s="182" t="s">
        <v>66</v>
      </c>
      <c r="E40" s="190" t="s">
        <v>61</v>
      </c>
      <c r="F40" s="179">
        <f>E40/1.5</f>
        <v>69</v>
      </c>
      <c r="G40" s="179">
        <f>F40*0.4</f>
        <v>27.6</v>
      </c>
      <c r="H40" s="180">
        <v>84.84</v>
      </c>
      <c r="I40" s="179">
        <f>H40*0.6</f>
        <v>50.904</v>
      </c>
      <c r="J40" s="185">
        <f>G40+I40</f>
        <v>78.504</v>
      </c>
    </row>
    <row r="41" s="3" customFormat="1" ht="13.5" customHeight="1" x14ac:dyDescent="0.15" spans="1:10">
      <c r="A41" s="183" t="s">
        <v>112</v>
      </c>
      <c r="B41" s="183" t="s">
        <v>113</v>
      </c>
      <c r="C41" s="182" t="s">
        <v>14</v>
      </c>
      <c r="D41" s="182" t="s">
        <v>66</v>
      </c>
      <c r="E41" s="190" t="s">
        <v>61</v>
      </c>
      <c r="F41" s="179">
        <f>E41/1.5</f>
        <v>69</v>
      </c>
      <c r="G41" s="179">
        <f>F41*0.4</f>
        <v>27.6</v>
      </c>
      <c r="H41" s="180">
        <v>75.7</v>
      </c>
      <c r="I41" s="179">
        <f>H41*0.6</f>
        <v>45.42</v>
      </c>
      <c r="J41" s="185">
        <f>G41+I41</f>
        <v>73.02000000000001</v>
      </c>
    </row>
    <row r="42" s="2" customFormat="1" ht="13.5" customHeight="1" x14ac:dyDescent="0.15" spans="1:10">
      <c r="A42" s="183" t="s">
        <v>114</v>
      </c>
      <c r="B42" s="183" t="s">
        <v>115</v>
      </c>
      <c r="C42" s="182" t="s">
        <v>14</v>
      </c>
      <c r="D42" s="182" t="s">
        <v>66</v>
      </c>
      <c r="E42" s="190" t="s">
        <v>116</v>
      </c>
      <c r="F42" s="179">
        <f>E42/1.5</f>
        <v>68.66666666666667</v>
      </c>
      <c r="G42" s="179">
        <f>F42*0.4</f>
        <v>27.46666666666667</v>
      </c>
      <c r="H42" s="180">
        <v>78.62</v>
      </c>
      <c r="I42" s="179">
        <f>H42*0.6</f>
        <v>47.172000000000004</v>
      </c>
      <c r="J42" s="185">
        <f>G42+I42</f>
        <v>74.63866666666667</v>
      </c>
    </row>
    <row r="43" s="2" customFormat="1" ht="13.5" customHeight="1" x14ac:dyDescent="0.15" spans="1:10">
      <c r="A43" s="183" t="s">
        <v>117</v>
      </c>
      <c r="B43" s="183" t="s">
        <v>118</v>
      </c>
      <c r="C43" s="182" t="s">
        <v>14</v>
      </c>
      <c r="D43" s="182" t="s">
        <v>66</v>
      </c>
      <c r="E43" s="190" t="s">
        <v>119</v>
      </c>
      <c r="F43" s="179">
        <f>E43/1.5</f>
        <v>68.33333333333333</v>
      </c>
      <c r="G43" s="179">
        <f>F43*0.4</f>
        <v>27.333333333333332</v>
      </c>
      <c r="H43" s="180">
        <v>73.8</v>
      </c>
      <c r="I43" s="179">
        <f>H43*0.6</f>
        <v>44.279999999999994</v>
      </c>
      <c r="J43" s="185">
        <f>G43+I43</f>
        <v>71.61333333333333</v>
      </c>
    </row>
    <row r="44" s="2" customFormat="1" ht="13.5" customHeight="1" x14ac:dyDescent="0.15" spans="1:10">
      <c r="A44" s="183" t="s">
        <v>120</v>
      </c>
      <c r="B44" s="183" t="s">
        <v>121</v>
      </c>
      <c r="C44" s="182" t="s">
        <v>14</v>
      </c>
      <c r="D44" s="182" t="s">
        <v>66</v>
      </c>
      <c r="E44" s="190" t="s">
        <v>122</v>
      </c>
      <c r="F44" s="179">
        <f>E44/1.5</f>
        <v>68</v>
      </c>
      <c r="G44" s="179">
        <f>F44*0.4</f>
        <v>27.200000000000003</v>
      </c>
      <c r="H44" s="180">
        <v>76.6</v>
      </c>
      <c r="I44" s="179">
        <f>H44*0.6</f>
        <v>45.959999999999994</v>
      </c>
      <c r="J44" s="185">
        <f>G44+I44</f>
        <v>73.16</v>
      </c>
    </row>
    <row r="45" s="2" customFormat="1" ht="14.25" customHeight="1" x14ac:dyDescent="0.15" spans="1:10">
      <c r="A45" s="178" t="s">
        <v>123</v>
      </c>
      <c r="B45" s="178" t="s">
        <v>124</v>
      </c>
      <c r="C45" s="177" t="s">
        <v>14</v>
      </c>
      <c r="D45" s="177" t="s">
        <v>66</v>
      </c>
      <c r="E45" s="189" t="s">
        <v>125</v>
      </c>
      <c r="F45" s="174">
        <f>E45/1.5</f>
        <v>67.66666666666667</v>
      </c>
      <c r="G45" s="174">
        <f>F45*0.4</f>
        <v>27.06666666666667</v>
      </c>
      <c r="H45" s="175" t="s">
        <v>53</v>
      </c>
      <c r="I45" s="174"/>
      <c r="J45" s="174"/>
    </row>
    <row r="46" ht="13.5" customHeight="1" x14ac:dyDescent="0.15" spans="1:10">
      <c r="A46" s="188" t="s">
        <v>126</v>
      </c>
      <c r="B46" s="188" t="s">
        <v>127</v>
      </c>
      <c r="C46" s="187" t="s">
        <v>14</v>
      </c>
      <c r="D46" s="187" t="s">
        <v>128</v>
      </c>
      <c r="E46" s="186" t="s">
        <v>129</v>
      </c>
      <c r="F46" s="185">
        <f>E46/1.5</f>
        <v>76</v>
      </c>
      <c r="G46" s="185">
        <f>F46*0.4</f>
        <v>30.400000000000002</v>
      </c>
      <c r="H46" s="184">
        <v>81.24</v>
      </c>
      <c r="I46" s="179">
        <f>H46*0.6</f>
        <v>48.74399999999999</v>
      </c>
      <c r="J46" s="185">
        <f>G46+I46</f>
        <v>79.14399999999999</v>
      </c>
    </row>
    <row r="47" ht="13.5" customHeight="1" x14ac:dyDescent="0.15" spans="1:10">
      <c r="A47" s="183" t="s">
        <v>130</v>
      </c>
      <c r="B47" s="183" t="s">
        <v>131</v>
      </c>
      <c r="C47" s="182" t="s">
        <v>14</v>
      </c>
      <c r="D47" s="182" t="s">
        <v>128</v>
      </c>
      <c r="E47" s="190" t="s">
        <v>75</v>
      </c>
      <c r="F47" s="179">
        <f>E47/1.5</f>
        <v>75.66666666666667</v>
      </c>
      <c r="G47" s="179">
        <f>F47*0.4</f>
        <v>30.26666666666667</v>
      </c>
      <c r="H47" s="180">
        <v>70.6</v>
      </c>
      <c r="I47" s="179">
        <f>H47*0.6</f>
        <v>42.35999999999999</v>
      </c>
      <c r="J47" s="179">
        <f>G47+I47</f>
        <v>72.62666666666667</v>
      </c>
    </row>
    <row r="48" ht="13.5" customHeight="1" x14ac:dyDescent="0.15" spans="1:10">
      <c r="A48" s="183" t="s">
        <v>132</v>
      </c>
      <c r="B48" s="183" t="s">
        <v>133</v>
      </c>
      <c r="C48" s="182" t="s">
        <v>14</v>
      </c>
      <c r="D48" s="182" t="s">
        <v>128</v>
      </c>
      <c r="E48" s="190" t="s">
        <v>85</v>
      </c>
      <c r="F48" s="179">
        <f>E48/1.5</f>
        <v>74.33333333333333</v>
      </c>
      <c r="G48" s="179">
        <f>F48*0.4</f>
        <v>29.733333333333334</v>
      </c>
      <c r="H48" s="180">
        <v>85.2</v>
      </c>
      <c r="I48" s="179">
        <f>H48*0.6</f>
        <v>51.12</v>
      </c>
      <c r="J48" s="179">
        <f>G48+I48</f>
        <v>80.85333333333332</v>
      </c>
    </row>
    <row r="49" ht="20.99968" customHeight="1" x14ac:dyDescent="0.15" spans="1:10">
      <c r="A49" s="183" t="s">
        <v>134</v>
      </c>
      <c r="B49" s="183" t="s">
        <v>135</v>
      </c>
      <c r="C49" s="182" t="s">
        <v>14</v>
      </c>
      <c r="D49" s="182" t="s">
        <v>128</v>
      </c>
      <c r="E49" s="190" t="s">
        <v>93</v>
      </c>
      <c r="F49" s="179">
        <f>E49/1.5</f>
        <v>73.33333333333333</v>
      </c>
      <c r="G49" s="179">
        <f>F49*0.4</f>
        <v>29.333333333333332</v>
      </c>
      <c r="H49" s="180">
        <v>82.44</v>
      </c>
      <c r="I49" s="179">
        <f>H49*0.6</f>
        <v>49.464</v>
      </c>
      <c r="J49" s="179">
        <f>G49+I49</f>
        <v>78.79733333333333</v>
      </c>
    </row>
    <row r="50" s="2" customFormat="1" ht="13.5" customHeight="1" x14ac:dyDescent="0.15" spans="1:10">
      <c r="A50" s="183" t="s">
        <v>136</v>
      </c>
      <c r="B50" s="183" t="s">
        <v>137</v>
      </c>
      <c r="C50" s="182" t="s">
        <v>14</v>
      </c>
      <c r="D50" s="182" t="s">
        <v>128</v>
      </c>
      <c r="E50" s="190" t="s">
        <v>28</v>
      </c>
      <c r="F50" s="179">
        <f>E50/1.5</f>
        <v>72.66666666666667</v>
      </c>
      <c r="G50" s="179">
        <f>F50*0.4</f>
        <v>29.06666666666667</v>
      </c>
      <c r="H50" s="180">
        <v>84.1</v>
      </c>
      <c r="I50" s="179">
        <f>H50*0.6</f>
        <v>50.459999999999994</v>
      </c>
      <c r="J50" s="179">
        <f>G50+I50</f>
        <v>79.52666666666667</v>
      </c>
    </row>
    <row r="51" s="2" customFormat="1" ht="13.5" customHeight="1" x14ac:dyDescent="0.15" spans="1:10">
      <c r="A51" s="183" t="s">
        <v>138</v>
      </c>
      <c r="B51" s="183" t="s">
        <v>139</v>
      </c>
      <c r="C51" s="182" t="s">
        <v>14</v>
      </c>
      <c r="D51" s="182" t="s">
        <v>128</v>
      </c>
      <c r="E51" s="190" t="s">
        <v>140</v>
      </c>
      <c r="F51" s="179">
        <f>E51/1.5</f>
        <v>71.66666666666667</v>
      </c>
      <c r="G51" s="179">
        <f>F51*0.4</f>
        <v>28.66666666666667</v>
      </c>
      <c r="H51" s="180">
        <v>74.7</v>
      </c>
      <c r="I51" s="179">
        <f>H51*0.6</f>
        <v>44.82</v>
      </c>
      <c r="J51" s="179">
        <f>G51+I51</f>
        <v>73.48666666666668</v>
      </c>
    </row>
    <row r="52" s="2" customFormat="1" ht="13.5" customHeight="1" x14ac:dyDescent="0.15" spans="1:10">
      <c r="A52" s="183" t="s">
        <v>141</v>
      </c>
      <c r="B52" s="183" t="s">
        <v>142</v>
      </c>
      <c r="C52" s="182" t="s">
        <v>14</v>
      </c>
      <c r="D52" s="182" t="s">
        <v>128</v>
      </c>
      <c r="E52" s="190" t="s">
        <v>143</v>
      </c>
      <c r="F52" s="179">
        <f>E52/1.5</f>
        <v>71.33333333333333</v>
      </c>
      <c r="G52" s="179">
        <f>F52*0.4</f>
        <v>28.53333333333333</v>
      </c>
      <c r="H52" s="180">
        <v>81.7</v>
      </c>
      <c r="I52" s="179">
        <f>H52*0.6</f>
        <v>49.02</v>
      </c>
      <c r="J52" s="179">
        <f>G52+I52</f>
        <v>77.55333333333334</v>
      </c>
    </row>
    <row r="53" s="2" customFormat="1" ht="13.5" customHeight="1" x14ac:dyDescent="0.15" spans="1:10">
      <c r="A53" s="183" t="s">
        <v>144</v>
      </c>
      <c r="B53" s="183" t="s">
        <v>145</v>
      </c>
      <c r="C53" s="182" t="s">
        <v>14</v>
      </c>
      <c r="D53" s="182" t="s">
        <v>128</v>
      </c>
      <c r="E53" s="190" t="s">
        <v>143</v>
      </c>
      <c r="F53" s="179">
        <f>E53/1.5</f>
        <v>71.33333333333333</v>
      </c>
      <c r="G53" s="179">
        <f>F53*0.4</f>
        <v>28.53333333333333</v>
      </c>
      <c r="H53" s="180">
        <v>82.3</v>
      </c>
      <c r="I53" s="179">
        <f>H53*0.6</f>
        <v>49.379999999999995</v>
      </c>
      <c r="J53" s="179">
        <f>G53+I53</f>
        <v>77.91333333333333</v>
      </c>
    </row>
    <row r="54" ht="13.5" customHeight="1" x14ac:dyDescent="0.15" spans="1:10">
      <c r="A54" s="183" t="s">
        <v>146</v>
      </c>
      <c r="B54" s="183" t="s">
        <v>147</v>
      </c>
      <c r="C54" s="182" t="s">
        <v>14</v>
      </c>
      <c r="D54" s="182" t="s">
        <v>128</v>
      </c>
      <c r="E54" s="190" t="s">
        <v>39</v>
      </c>
      <c r="F54" s="179">
        <f>E54/1.5</f>
        <v>71</v>
      </c>
      <c r="G54" s="179">
        <f>F54*0.4</f>
        <v>28.400000000000002</v>
      </c>
      <c r="H54" s="180">
        <v>76.1</v>
      </c>
      <c r="I54" s="179">
        <f>H54*0.6</f>
        <v>45.66</v>
      </c>
      <c r="J54" s="179">
        <f>G54+I54</f>
        <v>74.06</v>
      </c>
    </row>
    <row r="55" s="2" customFormat="1" ht="13.5" customHeight="1" x14ac:dyDescent="0.15" spans="1:10">
      <c r="A55" s="183" t="s">
        <v>148</v>
      </c>
      <c r="B55" s="183" t="s">
        <v>149</v>
      </c>
      <c r="C55" s="182" t="s">
        <v>14</v>
      </c>
      <c r="D55" s="182" t="s">
        <v>128</v>
      </c>
      <c r="E55" s="190" t="s">
        <v>44</v>
      </c>
      <c r="F55" s="179">
        <f>E55/1.5</f>
        <v>70.66666666666667</v>
      </c>
      <c r="G55" s="179">
        <f>F55*0.4</f>
        <v>28.26666666666667</v>
      </c>
      <c r="H55" s="180">
        <v>77.4</v>
      </c>
      <c r="I55" s="179">
        <f>H55*0.6</f>
        <v>46.440000000000005</v>
      </c>
      <c r="J55" s="179">
        <f>G55+I55</f>
        <v>74.70666666666668</v>
      </c>
    </row>
    <row r="56" s="2" customFormat="1" ht="14.25" customHeight="1" x14ac:dyDescent="0.15" spans="1:10">
      <c r="A56" s="183" t="s">
        <v>150</v>
      </c>
      <c r="B56" s="183" t="s">
        <v>151</v>
      </c>
      <c r="C56" s="182" t="s">
        <v>14</v>
      </c>
      <c r="D56" s="182" t="s">
        <v>128</v>
      </c>
      <c r="E56" s="190" t="s">
        <v>44</v>
      </c>
      <c r="F56" s="179">
        <f>E56/1.5</f>
        <v>70.66666666666667</v>
      </c>
      <c r="G56" s="179">
        <f>F56*0.4</f>
        <v>28.26666666666667</v>
      </c>
      <c r="H56" s="180">
        <v>75.6</v>
      </c>
      <c r="I56" s="179">
        <f>H56*0.6</f>
        <v>45.35999999999999</v>
      </c>
      <c r="J56" s="179">
        <f>G56+I56</f>
        <v>73.62666666666667</v>
      </c>
    </row>
    <row r="57" s="2" customFormat="1" ht="14.25" customHeight="1" x14ac:dyDescent="0.15" spans="1:10">
      <c r="A57" s="178" t="s">
        <v>152</v>
      </c>
      <c r="B57" s="178" t="s">
        <v>153</v>
      </c>
      <c r="C57" s="177" t="s">
        <v>14</v>
      </c>
      <c r="D57" s="177" t="s">
        <v>128</v>
      </c>
      <c r="E57" s="189" t="s">
        <v>58</v>
      </c>
      <c r="F57" s="174">
        <f>E57/1.5</f>
        <v>69.33333333333333</v>
      </c>
      <c r="G57" s="174">
        <f>F57*0.4</f>
        <v>27.733333333333334</v>
      </c>
      <c r="H57" s="175">
        <v>91</v>
      </c>
      <c r="I57" s="174">
        <f>H57*0.6</f>
        <v>54.6</v>
      </c>
      <c r="J57" s="174">
        <f>G57+I57</f>
        <v>82.33333333333334</v>
      </c>
    </row>
    <row r="58" s="2" customFormat="1" ht="13.5" customHeight="1" x14ac:dyDescent="0.15" spans="1:10">
      <c r="A58" s="188" t="s">
        <v>154</v>
      </c>
      <c r="B58" s="188" t="s">
        <v>155</v>
      </c>
      <c r="C58" s="187" t="s">
        <v>14</v>
      </c>
      <c r="D58" s="187" t="s">
        <v>156</v>
      </c>
      <c r="E58" s="186" t="s">
        <v>157</v>
      </c>
      <c r="F58" s="185">
        <f>E58/1.5</f>
        <v>78.66666666666667</v>
      </c>
      <c r="G58" s="185">
        <f>F58*0.4</f>
        <v>31.46666666666667</v>
      </c>
      <c r="H58" s="184">
        <v>76</v>
      </c>
      <c r="I58" s="185">
        <f>H58*0.6</f>
        <v>45.6</v>
      </c>
      <c r="J58" s="185">
        <f>G58+I58</f>
        <v>77.06666666666666</v>
      </c>
    </row>
    <row r="59" s="2" customFormat="1" ht="13.5" customHeight="1" x14ac:dyDescent="0.15" spans="1:10">
      <c r="A59" s="183" t="s">
        <v>158</v>
      </c>
      <c r="B59" s="183" t="s">
        <v>159</v>
      </c>
      <c r="C59" s="182" t="s">
        <v>14</v>
      </c>
      <c r="D59" s="182" t="s">
        <v>156</v>
      </c>
      <c r="E59" s="190" t="s">
        <v>16</v>
      </c>
      <c r="F59" s="179">
        <f>E59/1.5</f>
        <v>78.33333333333333</v>
      </c>
      <c r="G59" s="179">
        <f>F59*0.4</f>
        <v>31.333333333333332</v>
      </c>
      <c r="H59" s="180">
        <v>77.4</v>
      </c>
      <c r="I59" s="179">
        <f>H59*0.6</f>
        <v>46.440000000000005</v>
      </c>
      <c r="J59" s="179">
        <f>G59+I59</f>
        <v>77.77333333333334</v>
      </c>
    </row>
    <row r="60" s="2" customFormat="1" ht="13.5" customHeight="1" x14ac:dyDescent="0.15" spans="1:10">
      <c r="A60" s="183" t="s">
        <v>160</v>
      </c>
      <c r="B60" s="183" t="s">
        <v>161</v>
      </c>
      <c r="C60" s="182" t="s">
        <v>14</v>
      </c>
      <c r="D60" s="182" t="s">
        <v>156</v>
      </c>
      <c r="E60" s="190" t="s">
        <v>162</v>
      </c>
      <c r="F60" s="179">
        <f>E60/1.5</f>
        <v>77.33333333333333</v>
      </c>
      <c r="G60" s="179">
        <f>F60*0.4</f>
        <v>30.933333333333334</v>
      </c>
      <c r="H60" s="180">
        <v>88</v>
      </c>
      <c r="I60" s="179">
        <f>H60*0.6</f>
        <v>52.8</v>
      </c>
      <c r="J60" s="179">
        <f>G60+I60</f>
        <v>83.73333333333333</v>
      </c>
    </row>
    <row r="61" s="2" customFormat="1" ht="13.5" customHeight="1" x14ac:dyDescent="0.15" spans="1:10">
      <c r="A61" s="183" t="s">
        <v>163</v>
      </c>
      <c r="B61" s="183" t="s">
        <v>164</v>
      </c>
      <c r="C61" s="182" t="s">
        <v>14</v>
      </c>
      <c r="D61" s="182" t="s">
        <v>156</v>
      </c>
      <c r="E61" s="190" t="s">
        <v>165</v>
      </c>
      <c r="F61" s="179">
        <f>E61/1.5</f>
        <v>75.33333333333333</v>
      </c>
      <c r="G61" s="179">
        <f>F61*0.4</f>
        <v>30.133333333333333</v>
      </c>
      <c r="H61" s="180">
        <v>77</v>
      </c>
      <c r="I61" s="179">
        <f>H61*0.6</f>
        <v>46.199999999999996</v>
      </c>
      <c r="J61" s="179">
        <f>G61+I61</f>
        <v>76.33333333333333</v>
      </c>
    </row>
    <row r="62" s="2" customFormat="1" ht="13.5" customHeight="1" x14ac:dyDescent="0.15" spans="1:10">
      <c r="A62" s="183" t="s">
        <v>166</v>
      </c>
      <c r="B62" s="183" t="s">
        <v>167</v>
      </c>
      <c r="C62" s="182" t="s">
        <v>14</v>
      </c>
      <c r="D62" s="182" t="s">
        <v>156</v>
      </c>
      <c r="E62" s="190" t="s">
        <v>22</v>
      </c>
      <c r="F62" s="179">
        <f>E62/1.5</f>
        <v>74.66666666666667</v>
      </c>
      <c r="G62" s="179">
        <f>F62*0.4</f>
        <v>29.86666666666667</v>
      </c>
      <c r="H62" s="180">
        <v>88.4</v>
      </c>
      <c r="I62" s="179">
        <f>H62*0.6</f>
        <v>53.04</v>
      </c>
      <c r="J62" s="179">
        <f>G62+I62</f>
        <v>82.90666666666667</v>
      </c>
    </row>
    <row r="63" ht="13.5" customHeight="1" x14ac:dyDescent="0.15" spans="1:10">
      <c r="A63" s="183" t="s">
        <v>168</v>
      </c>
      <c r="B63" s="183" t="s">
        <v>169</v>
      </c>
      <c r="C63" s="182" t="s">
        <v>14</v>
      </c>
      <c r="D63" s="182" t="s">
        <v>156</v>
      </c>
      <c r="E63" s="190" t="s">
        <v>28</v>
      </c>
      <c r="F63" s="179">
        <f>E63/1.5</f>
        <v>72.66666666666667</v>
      </c>
      <c r="G63" s="179">
        <f>F63*0.4</f>
        <v>29.06666666666667</v>
      </c>
      <c r="H63" s="180">
        <v>87.6</v>
      </c>
      <c r="I63" s="179">
        <f>H63*0.6</f>
        <v>52.559999999999995</v>
      </c>
      <c r="J63" s="179">
        <f>G63+I63</f>
        <v>81.62666666666667</v>
      </c>
    </row>
    <row r="64" ht="13.5" customHeight="1" x14ac:dyDescent="0.15" spans="1:10">
      <c r="A64" s="183" t="s">
        <v>170</v>
      </c>
      <c r="B64" s="183" t="s">
        <v>171</v>
      </c>
      <c r="C64" s="182" t="s">
        <v>14</v>
      </c>
      <c r="D64" s="182" t="s">
        <v>156</v>
      </c>
      <c r="E64" s="190" t="s">
        <v>140</v>
      </c>
      <c r="F64" s="179">
        <f>E64/1.5</f>
        <v>71.66666666666667</v>
      </c>
      <c r="G64" s="179">
        <f>F64*0.4</f>
        <v>28.66666666666667</v>
      </c>
      <c r="H64" s="180">
        <v>87.2</v>
      </c>
      <c r="I64" s="179">
        <f>H64*0.6</f>
        <v>52.32</v>
      </c>
      <c r="J64" s="179">
        <f>G64+I64</f>
        <v>80.98666666666668</v>
      </c>
    </row>
    <row r="65" ht="13.5" customHeight="1" x14ac:dyDescent="0.15" spans="1:11">
      <c r="A65" s="183" t="s">
        <v>172</v>
      </c>
      <c r="B65" s="183" t="s">
        <v>173</v>
      </c>
      <c r="C65" s="182" t="s">
        <v>14</v>
      </c>
      <c r="D65" s="182" t="s">
        <v>156</v>
      </c>
      <c r="E65" s="190" t="s">
        <v>143</v>
      </c>
      <c r="F65" s="179">
        <f>E65/1.5</f>
        <v>71.33333333333333</v>
      </c>
      <c r="G65" s="179">
        <f>F65*0.4</f>
        <v>28.53333333333333</v>
      </c>
      <c r="H65" s="180" t="s">
        <v>53</v>
      </c>
      <c r="I65" s="179"/>
      <c r="J65" s="179"/>
      <c r="K65"/>
    </row>
    <row r="66" ht="13.5" customHeight="1" x14ac:dyDescent="0.15" spans="1:11">
      <c r="A66" s="183" t="s">
        <v>174</v>
      </c>
      <c r="B66" s="183" t="s">
        <v>175</v>
      </c>
      <c r="C66" s="182" t="s">
        <v>14</v>
      </c>
      <c r="D66" s="182" t="s">
        <v>156</v>
      </c>
      <c r="E66" s="190" t="s">
        <v>39</v>
      </c>
      <c r="F66" s="179">
        <f>E66/1.5</f>
        <v>71</v>
      </c>
      <c r="G66" s="179">
        <f>F66*0.4</f>
        <v>28.400000000000002</v>
      </c>
      <c r="H66" s="180" t="s">
        <v>53</v>
      </c>
      <c r="I66" s="179"/>
      <c r="J66" s="179"/>
      <c r="K66"/>
    </row>
    <row r="67" ht="13.5" customHeight="1" x14ac:dyDescent="0.15" spans="1:10">
      <c r="A67" s="183" t="s">
        <v>176</v>
      </c>
      <c r="B67" s="183" t="s">
        <v>177</v>
      </c>
      <c r="C67" s="182" t="s">
        <v>14</v>
      </c>
      <c r="D67" s="182" t="s">
        <v>156</v>
      </c>
      <c r="E67" s="190" t="s">
        <v>47</v>
      </c>
      <c r="F67" s="179">
        <f>E67/1.5</f>
        <v>70.33333333333333</v>
      </c>
      <c r="G67" s="179">
        <f>F67*0.4</f>
        <v>28.133333333333333</v>
      </c>
      <c r="H67" s="180">
        <v>64.6</v>
      </c>
      <c r="I67" s="179">
        <f>H67*0.6</f>
        <v>38.76</v>
      </c>
      <c r="J67" s="179">
        <f>G67+I67</f>
        <v>66.89333333333333</v>
      </c>
    </row>
    <row r="68" ht="13.5" customHeight="1" x14ac:dyDescent="0.15" spans="1:10">
      <c r="A68" s="183" t="s">
        <v>178</v>
      </c>
      <c r="B68" s="183" t="s">
        <v>179</v>
      </c>
      <c r="C68" s="182" t="s">
        <v>14</v>
      </c>
      <c r="D68" s="182" t="s">
        <v>156</v>
      </c>
      <c r="E68" s="190" t="s">
        <v>103</v>
      </c>
      <c r="F68" s="179">
        <f>E68/1.5</f>
        <v>70</v>
      </c>
      <c r="G68" s="179">
        <f>F68*0.4</f>
        <v>28</v>
      </c>
      <c r="H68" s="180">
        <v>65.4</v>
      </c>
      <c r="I68" s="179">
        <f>H68*0.6</f>
        <v>39.24</v>
      </c>
      <c r="J68" s="179">
        <f>G68+I68</f>
        <v>67.24000000000001</v>
      </c>
    </row>
    <row r="69" ht="13.5" customHeight="1" x14ac:dyDescent="0.15" spans="1:10">
      <c r="A69" s="183" t="s">
        <v>180</v>
      </c>
      <c r="B69" s="183" t="s">
        <v>181</v>
      </c>
      <c r="C69" s="182" t="s">
        <v>14</v>
      </c>
      <c r="D69" s="182" t="s">
        <v>156</v>
      </c>
      <c r="E69" s="190" t="s">
        <v>122</v>
      </c>
      <c r="F69" s="179">
        <f>E69/1.5</f>
        <v>68</v>
      </c>
      <c r="G69" s="179">
        <f>F69*0.4</f>
        <v>27.200000000000003</v>
      </c>
      <c r="H69" s="180">
        <v>66.4</v>
      </c>
      <c r="I69" s="179">
        <f>H69*0.6</f>
        <v>39.84</v>
      </c>
      <c r="J69" s="179">
        <f>G69+I69</f>
        <v>67.04</v>
      </c>
    </row>
    <row r="70" ht="13.5" customHeight="1" x14ac:dyDescent="0.15" spans="1:10">
      <c r="A70" s="183" t="s">
        <v>182</v>
      </c>
      <c r="B70" s="183" t="s">
        <v>183</v>
      </c>
      <c r="C70" s="182" t="s">
        <v>14</v>
      </c>
      <c r="D70" s="182" t="s">
        <v>156</v>
      </c>
      <c r="E70" s="190" t="s">
        <v>125</v>
      </c>
      <c r="F70" s="179">
        <f>E70/1.5</f>
        <v>67.66666666666667</v>
      </c>
      <c r="G70" s="179">
        <f>F70*0.4</f>
        <v>27.06666666666667</v>
      </c>
      <c r="H70" s="180">
        <v>65.6</v>
      </c>
      <c r="I70" s="179">
        <f>H70*0.6</f>
        <v>39.35999999999999</v>
      </c>
      <c r="J70" s="179">
        <f>G70+I70</f>
        <v>66.42666666666666</v>
      </c>
    </row>
    <row r="71" ht="13.5" customHeight="1" x14ac:dyDescent="0.15" spans="1:11">
      <c r="A71" s="183" t="s">
        <v>184</v>
      </c>
      <c r="B71" s="183" t="s">
        <v>185</v>
      </c>
      <c r="C71" s="182" t="s">
        <v>14</v>
      </c>
      <c r="D71" s="182" t="s">
        <v>156</v>
      </c>
      <c r="E71" s="190" t="s">
        <v>186</v>
      </c>
      <c r="F71" s="179">
        <f>E71/1.5</f>
        <v>67</v>
      </c>
      <c r="G71" s="179">
        <f>F71*0.4</f>
        <v>26.8</v>
      </c>
      <c r="H71" s="180" t="s">
        <v>53</v>
      </c>
      <c r="I71" s="179"/>
      <c r="J71" s="179"/>
      <c r="K71"/>
    </row>
    <row r="72" ht="13.5" customHeight="1" x14ac:dyDescent="0.15" spans="1:10">
      <c r="A72" s="183" t="s">
        <v>187</v>
      </c>
      <c r="B72" s="183" t="s">
        <v>188</v>
      </c>
      <c r="C72" s="182" t="s">
        <v>14</v>
      </c>
      <c r="D72" s="182" t="s">
        <v>156</v>
      </c>
      <c r="E72" s="190" t="s">
        <v>189</v>
      </c>
      <c r="F72" s="179">
        <f>E72/1.5</f>
        <v>66.66666666666667</v>
      </c>
      <c r="G72" s="179">
        <f>F72*0.4</f>
        <v>26.66666666666667</v>
      </c>
      <c r="H72" s="180">
        <v>68.6</v>
      </c>
      <c r="I72" s="179">
        <f>H72*0.6</f>
        <v>41.16</v>
      </c>
      <c r="J72" s="179">
        <f>G72+I72</f>
        <v>67.82666666666667</v>
      </c>
    </row>
    <row r="73" ht="13.5" customHeight="1" x14ac:dyDescent="0.15" spans="1:10">
      <c r="A73" s="183" t="s">
        <v>190</v>
      </c>
      <c r="B73" s="183" t="s">
        <v>191</v>
      </c>
      <c r="C73" s="182" t="s">
        <v>14</v>
      </c>
      <c r="D73" s="182" t="s">
        <v>156</v>
      </c>
      <c r="E73" s="190" t="s">
        <v>192</v>
      </c>
      <c r="F73" s="179">
        <f>E73/1.5</f>
        <v>65</v>
      </c>
      <c r="G73" s="179">
        <f>F73*0.4</f>
        <v>26</v>
      </c>
      <c r="H73" s="180">
        <v>75</v>
      </c>
      <c r="I73" s="179">
        <f>H73*0.6</f>
        <v>45</v>
      </c>
      <c r="J73" s="179">
        <f>G73+I73</f>
        <v>71</v>
      </c>
    </row>
    <row r="74" ht="13.5" customHeight="1" x14ac:dyDescent="0.15" spans="1:10">
      <c r="A74" s="183" t="s">
        <v>193</v>
      </c>
      <c r="B74" s="183" t="s">
        <v>194</v>
      </c>
      <c r="C74" s="182" t="s">
        <v>14</v>
      </c>
      <c r="D74" s="182" t="s">
        <v>156</v>
      </c>
      <c r="E74" s="190" t="s">
        <v>195</v>
      </c>
      <c r="F74" s="179">
        <f>E74/1.5</f>
        <v>64.66666666666667</v>
      </c>
      <c r="G74" s="179">
        <f>F74*0.4</f>
        <v>25.86666666666667</v>
      </c>
      <c r="H74" s="180">
        <v>79.6</v>
      </c>
      <c r="I74" s="179">
        <f>H74*0.6</f>
        <v>47.76</v>
      </c>
      <c r="J74" s="179">
        <f>G74+I74</f>
        <v>73.62666666666667</v>
      </c>
    </row>
    <row r="75" ht="13.5" customHeight="1" x14ac:dyDescent="0.15" spans="1:10">
      <c r="A75" s="178" t="s">
        <v>196</v>
      </c>
      <c r="B75" s="178" t="s">
        <v>197</v>
      </c>
      <c r="C75" s="177" t="s">
        <v>14</v>
      </c>
      <c r="D75" s="177" t="s">
        <v>156</v>
      </c>
      <c r="E75" s="189" t="s">
        <v>198</v>
      </c>
      <c r="F75" s="174">
        <f>E75/1.5</f>
        <v>64</v>
      </c>
      <c r="G75" s="174">
        <f>F75*0.4</f>
        <v>25.6</v>
      </c>
      <c r="H75" s="175">
        <v>81</v>
      </c>
      <c r="I75" s="174">
        <f>H75*0.6</f>
        <v>48.6</v>
      </c>
      <c r="J75" s="174">
        <f>G75+I75</f>
        <v>74.2</v>
      </c>
    </row>
    <row r="76" ht="13.5" customHeight="1" x14ac:dyDescent="0.15" spans="1:10">
      <c r="A76" s="188" t="s">
        <v>199</v>
      </c>
      <c r="B76" s="188" t="s">
        <v>200</v>
      </c>
      <c r="C76" s="187" t="s">
        <v>14</v>
      </c>
      <c r="D76" s="187" t="s">
        <v>201</v>
      </c>
      <c r="E76" s="186" t="s">
        <v>202</v>
      </c>
      <c r="F76" s="185">
        <f>E76/1.5</f>
        <v>79</v>
      </c>
      <c r="G76" s="185">
        <f>F76*0.4</f>
        <v>31.6</v>
      </c>
      <c r="H76" s="184">
        <v>84.8</v>
      </c>
      <c r="I76" s="185">
        <f>H76*0.6</f>
        <v>50.879999999999995</v>
      </c>
      <c r="J76" s="185">
        <f>G76+I76</f>
        <v>82.47999999999999</v>
      </c>
    </row>
    <row r="77" ht="13.5" customHeight="1" x14ac:dyDescent="0.15" spans="1:10">
      <c r="A77" s="183" t="s">
        <v>203</v>
      </c>
      <c r="B77" s="183" t="s">
        <v>204</v>
      </c>
      <c r="C77" s="182" t="s">
        <v>14</v>
      </c>
      <c r="D77" s="182" t="s">
        <v>201</v>
      </c>
      <c r="E77" s="190" t="s">
        <v>67</v>
      </c>
      <c r="F77" s="179">
        <f>E77/1.5</f>
        <v>77</v>
      </c>
      <c r="G77" s="179">
        <f>F77*0.4</f>
        <v>30.8</v>
      </c>
      <c r="H77" s="180">
        <v>66.4</v>
      </c>
      <c r="I77" s="179">
        <f>H77*0.6</f>
        <v>39.84</v>
      </c>
      <c r="J77" s="179">
        <f>G77+I77</f>
        <v>70.64</v>
      </c>
    </row>
    <row r="78" ht="13.5" customHeight="1" x14ac:dyDescent="0.15" spans="1:10">
      <c r="A78" s="183" t="s">
        <v>205</v>
      </c>
      <c r="B78" s="183" t="s">
        <v>206</v>
      </c>
      <c r="C78" s="182" t="s">
        <v>14</v>
      </c>
      <c r="D78" s="182" t="s">
        <v>201</v>
      </c>
      <c r="E78" s="190" t="s">
        <v>67</v>
      </c>
      <c r="F78" s="179">
        <f>E78/1.5</f>
        <v>77</v>
      </c>
      <c r="G78" s="179">
        <f>F78*0.4</f>
        <v>30.8</v>
      </c>
      <c r="H78" s="180">
        <v>78.2</v>
      </c>
      <c r="I78" s="179">
        <f>H78*0.6</f>
        <v>46.92</v>
      </c>
      <c r="J78" s="179">
        <f>G78+I78</f>
        <v>77.72</v>
      </c>
    </row>
    <row r="79" ht="13.5" customHeight="1" x14ac:dyDescent="0.15" spans="1:10">
      <c r="A79" s="183" t="s">
        <v>207</v>
      </c>
      <c r="B79" s="183" t="s">
        <v>208</v>
      </c>
      <c r="C79" s="182" t="s">
        <v>14</v>
      </c>
      <c r="D79" s="182" t="s">
        <v>201</v>
      </c>
      <c r="E79" s="190" t="s">
        <v>90</v>
      </c>
      <c r="F79" s="179">
        <f>E79/1.5</f>
        <v>74</v>
      </c>
      <c r="G79" s="179">
        <f>F79*0.4</f>
        <v>29.6</v>
      </c>
      <c r="H79" s="180">
        <v>69.8</v>
      </c>
      <c r="I79" s="179">
        <f>H79*0.6</f>
        <v>41.879999999999995</v>
      </c>
      <c r="J79" s="179">
        <f>G79+I79</f>
        <v>71.47999999999999</v>
      </c>
    </row>
    <row r="80" ht="13.5" customHeight="1" x14ac:dyDescent="0.15" spans="1:10">
      <c r="A80" s="183" t="s">
        <v>209</v>
      </c>
      <c r="B80" s="183" t="s">
        <v>210</v>
      </c>
      <c r="C80" s="182" t="s">
        <v>14</v>
      </c>
      <c r="D80" s="182" t="s">
        <v>201</v>
      </c>
      <c r="E80" s="190" t="s">
        <v>96</v>
      </c>
      <c r="F80" s="179">
        <f>E80/1.5</f>
        <v>73</v>
      </c>
      <c r="G80" s="179">
        <f>F80*0.4</f>
        <v>29.200000000000003</v>
      </c>
      <c r="H80" s="180">
        <v>86</v>
      </c>
      <c r="I80" s="179">
        <f>H80*0.6</f>
        <v>51.6</v>
      </c>
      <c r="J80" s="179">
        <f>G80+I80</f>
        <v>80.80000000000001</v>
      </c>
    </row>
    <row r="81" ht="13.5" customHeight="1" x14ac:dyDescent="0.15" spans="1:10">
      <c r="A81" s="183" t="s">
        <v>211</v>
      </c>
      <c r="B81" s="183" t="s">
        <v>212</v>
      </c>
      <c r="C81" s="182" t="s">
        <v>14</v>
      </c>
      <c r="D81" s="182" t="s">
        <v>201</v>
      </c>
      <c r="E81" s="190" t="s">
        <v>96</v>
      </c>
      <c r="F81" s="179">
        <f>E81/1.5</f>
        <v>73</v>
      </c>
      <c r="G81" s="179">
        <f>F81*0.4</f>
        <v>29.200000000000003</v>
      </c>
      <c r="H81" s="180">
        <v>68.4</v>
      </c>
      <c r="I81" s="179">
        <f>H81*0.6</f>
        <v>41.04</v>
      </c>
      <c r="J81" s="179">
        <f>G81+I81</f>
        <v>70.24000000000001</v>
      </c>
    </row>
    <row r="82" ht="13.5" customHeight="1" x14ac:dyDescent="0.15" spans="1:10">
      <c r="A82" s="183" t="s">
        <v>213</v>
      </c>
      <c r="B82" s="183" t="s">
        <v>214</v>
      </c>
      <c r="C82" s="182" t="s">
        <v>14</v>
      </c>
      <c r="D82" s="182" t="s">
        <v>201</v>
      </c>
      <c r="E82" s="190" t="s">
        <v>44</v>
      </c>
      <c r="F82" s="179">
        <f>E82/1.5</f>
        <v>70.66666666666667</v>
      </c>
      <c r="G82" s="179">
        <f>F82*0.4</f>
        <v>28.26666666666667</v>
      </c>
      <c r="H82" s="180">
        <v>76.6</v>
      </c>
      <c r="I82" s="179">
        <f>H82*0.6</f>
        <v>45.959999999999994</v>
      </c>
      <c r="J82" s="179">
        <f>G82+I82</f>
        <v>74.22666666666666</v>
      </c>
    </row>
    <row r="83" ht="13.5" customHeight="1" x14ac:dyDescent="0.15" spans="1:10">
      <c r="A83" s="183" t="s">
        <v>215</v>
      </c>
      <c r="B83" s="183" t="s">
        <v>27</v>
      </c>
      <c r="C83" s="182" t="s">
        <v>14</v>
      </c>
      <c r="D83" s="182" t="s">
        <v>201</v>
      </c>
      <c r="E83" s="190" t="s">
        <v>103</v>
      </c>
      <c r="F83" s="179">
        <f>E83/1.5</f>
        <v>70</v>
      </c>
      <c r="G83" s="179">
        <f>F83*0.4</f>
        <v>28</v>
      </c>
      <c r="H83" s="180">
        <v>74.8</v>
      </c>
      <c r="I83" s="179">
        <f>H83*0.6</f>
        <v>44.879999999999995</v>
      </c>
      <c r="J83" s="179">
        <f>G83+I83</f>
        <v>72.88</v>
      </c>
    </row>
    <row r="84" ht="13.5" customHeight="1" x14ac:dyDescent="0.15" spans="1:10">
      <c r="A84" s="183" t="s">
        <v>216</v>
      </c>
      <c r="B84" s="183" t="s">
        <v>217</v>
      </c>
      <c r="C84" s="182" t="s">
        <v>14</v>
      </c>
      <c r="D84" s="182" t="s">
        <v>201</v>
      </c>
      <c r="E84" s="190" t="s">
        <v>50</v>
      </c>
      <c r="F84" s="179">
        <f>E84/1.5</f>
        <v>69.66666666666667</v>
      </c>
      <c r="G84" s="179">
        <f>F84*0.4</f>
        <v>27.86666666666667</v>
      </c>
      <c r="H84" s="180">
        <v>74.6</v>
      </c>
      <c r="I84" s="179">
        <f>H84*0.6</f>
        <v>44.76</v>
      </c>
      <c r="J84" s="179">
        <f>G84+I84</f>
        <v>72.62666666666667</v>
      </c>
    </row>
    <row r="85" ht="13.5" customHeight="1" x14ac:dyDescent="0.15" spans="1:11">
      <c r="A85" s="183" t="s">
        <v>218</v>
      </c>
      <c r="B85" s="183" t="s">
        <v>219</v>
      </c>
      <c r="C85" s="182" t="s">
        <v>14</v>
      </c>
      <c r="D85" s="182" t="s">
        <v>201</v>
      </c>
      <c r="E85" s="190" t="s">
        <v>58</v>
      </c>
      <c r="F85" s="179">
        <f>E85/1.5</f>
        <v>69.33333333333333</v>
      </c>
      <c r="G85" s="179">
        <f>F85*0.4</f>
        <v>27.733333333333334</v>
      </c>
      <c r="H85" s="180" t="s">
        <v>53</v>
      </c>
      <c r="I85" s="179"/>
      <c r="J85" s="179"/>
      <c r="K85"/>
    </row>
    <row r="86" ht="13.5" customHeight="1" x14ac:dyDescent="0.15" spans="1:11">
      <c r="A86" s="183" t="s">
        <v>220</v>
      </c>
      <c r="B86" s="183" t="s">
        <v>221</v>
      </c>
      <c r="C86" s="182" t="s">
        <v>14</v>
      </c>
      <c r="D86" s="182" t="s">
        <v>201</v>
      </c>
      <c r="E86" s="190" t="s">
        <v>119</v>
      </c>
      <c r="F86" s="179">
        <f>E86/1.5</f>
        <v>68.33333333333333</v>
      </c>
      <c r="G86" s="179">
        <f>F86*0.4</f>
        <v>27.333333333333332</v>
      </c>
      <c r="H86" s="180" t="s">
        <v>53</v>
      </c>
      <c r="I86" s="179"/>
      <c r="J86" s="179"/>
      <c r="K86"/>
    </row>
    <row r="87" ht="13.5" customHeight="1" x14ac:dyDescent="0.15" spans="1:11">
      <c r="A87" s="183" t="s">
        <v>222</v>
      </c>
      <c r="B87" s="183" t="s">
        <v>223</v>
      </c>
      <c r="C87" s="182" t="s">
        <v>14</v>
      </c>
      <c r="D87" s="182" t="s">
        <v>201</v>
      </c>
      <c r="E87" s="190" t="s">
        <v>119</v>
      </c>
      <c r="F87" s="179">
        <f>E87/1.5</f>
        <v>68.33333333333333</v>
      </c>
      <c r="G87" s="179">
        <f>F87*0.4</f>
        <v>27.333333333333332</v>
      </c>
      <c r="H87" s="180" t="s">
        <v>53</v>
      </c>
      <c r="I87" s="179"/>
      <c r="J87" s="179"/>
      <c r="K87"/>
    </row>
    <row r="88" ht="13.5" customHeight="1" x14ac:dyDescent="0.15" spans="1:11">
      <c r="A88" s="183" t="s">
        <v>224</v>
      </c>
      <c r="B88" s="183" t="s">
        <v>225</v>
      </c>
      <c r="C88" s="182" t="s">
        <v>14</v>
      </c>
      <c r="D88" s="182" t="s">
        <v>201</v>
      </c>
      <c r="E88" s="190" t="s">
        <v>122</v>
      </c>
      <c r="F88" s="179">
        <f>E88/1.5</f>
        <v>68</v>
      </c>
      <c r="G88" s="179">
        <f>F88*0.4</f>
        <v>27.200000000000003</v>
      </c>
      <c r="H88" s="180" t="s">
        <v>53</v>
      </c>
      <c r="I88" s="179"/>
      <c r="J88" s="179"/>
      <c r="K88"/>
    </row>
    <row r="89" ht="13.5" customHeight="1" x14ac:dyDescent="0.15" spans="1:10">
      <c r="A89" s="183" t="s">
        <v>226</v>
      </c>
      <c r="B89" s="183" t="s">
        <v>227</v>
      </c>
      <c r="C89" s="182" t="s">
        <v>14</v>
      </c>
      <c r="D89" s="182" t="s">
        <v>201</v>
      </c>
      <c r="E89" s="190" t="s">
        <v>228</v>
      </c>
      <c r="F89" s="179">
        <f>E89/1.5</f>
        <v>67.33333333333333</v>
      </c>
      <c r="G89" s="179">
        <f>F89*0.4</f>
        <v>26.933333333333334</v>
      </c>
      <c r="H89" s="180">
        <v>71.8</v>
      </c>
      <c r="I89" s="179">
        <f>H89*0.6</f>
        <v>43.08</v>
      </c>
      <c r="J89" s="179">
        <f>G89+I89</f>
        <v>70.01333333333334</v>
      </c>
    </row>
    <row r="90" ht="13.5" customHeight="1" x14ac:dyDescent="0.15" spans="1:10">
      <c r="A90" s="183" t="s">
        <v>229</v>
      </c>
      <c r="B90" s="183" t="s">
        <v>230</v>
      </c>
      <c r="C90" s="182" t="s">
        <v>14</v>
      </c>
      <c r="D90" s="182" t="s">
        <v>201</v>
      </c>
      <c r="E90" s="190" t="s">
        <v>189</v>
      </c>
      <c r="F90" s="179">
        <f>E90/1.5</f>
        <v>66.66666666666667</v>
      </c>
      <c r="G90" s="179">
        <f>F90*0.4</f>
        <v>26.66666666666667</v>
      </c>
      <c r="H90" s="180">
        <v>73</v>
      </c>
      <c r="I90" s="179">
        <f>H90*0.6</f>
        <v>43.8</v>
      </c>
      <c r="J90" s="179">
        <f>G90+I90</f>
        <v>70.46666666666667</v>
      </c>
    </row>
    <row r="91" ht="13.5" customHeight="1" x14ac:dyDescent="0.15" spans="1:11">
      <c r="A91" s="183" t="s">
        <v>231</v>
      </c>
      <c r="B91" s="183" t="s">
        <v>232</v>
      </c>
      <c r="C91" s="182" t="s">
        <v>14</v>
      </c>
      <c r="D91" s="182" t="s">
        <v>201</v>
      </c>
      <c r="E91" s="190" t="s">
        <v>233</v>
      </c>
      <c r="F91" s="179">
        <f>E91/1.5</f>
        <v>66.33333333333333</v>
      </c>
      <c r="G91" s="179">
        <f>F91*0.4</f>
        <v>26.53333333333333</v>
      </c>
      <c r="H91" s="180" t="s">
        <v>53</v>
      </c>
      <c r="I91" s="179"/>
      <c r="J91" s="179"/>
      <c r="K91"/>
    </row>
    <row r="92" ht="13.5" customHeight="1" x14ac:dyDescent="0.15" spans="1:10">
      <c r="A92" s="183" t="s">
        <v>234</v>
      </c>
      <c r="B92" s="183" t="s">
        <v>235</v>
      </c>
      <c r="C92" s="182" t="s">
        <v>14</v>
      </c>
      <c r="D92" s="182" t="s">
        <v>201</v>
      </c>
      <c r="E92" s="190" t="s">
        <v>236</v>
      </c>
      <c r="F92" s="179">
        <f>E92/1.5</f>
        <v>66</v>
      </c>
      <c r="G92" s="179">
        <f>F92*0.4</f>
        <v>26.400000000000002</v>
      </c>
      <c r="H92" s="180">
        <v>71.4</v>
      </c>
      <c r="I92" s="179">
        <f>H92*0.6</f>
        <v>42.84</v>
      </c>
      <c r="J92" s="179">
        <f>G92+I92</f>
        <v>69.24000000000001</v>
      </c>
    </row>
    <row r="93" ht="13.5" customHeight="1" x14ac:dyDescent="0.15" spans="1:10">
      <c r="A93" s="178" t="s">
        <v>237</v>
      </c>
      <c r="B93" s="178" t="s">
        <v>238</v>
      </c>
      <c r="C93" s="177" t="s">
        <v>14</v>
      </c>
      <c r="D93" s="177" t="s">
        <v>201</v>
      </c>
      <c r="E93" s="189" t="s">
        <v>239</v>
      </c>
      <c r="F93" s="174">
        <f>E93/1.5</f>
        <v>65.66666666666667</v>
      </c>
      <c r="G93" s="174">
        <f>F93*0.4</f>
        <v>26.26666666666667</v>
      </c>
      <c r="H93" s="175">
        <v>74</v>
      </c>
      <c r="I93" s="174">
        <f>H93*0.6</f>
        <v>44.4</v>
      </c>
      <c r="J93" s="174">
        <f>G93+I93</f>
        <v>70.66666666666667</v>
      </c>
    </row>
    <row r="94" ht="13.5" customHeight="1" x14ac:dyDescent="0.15" spans="1:10">
      <c r="A94" s="188" t="s">
        <v>240</v>
      </c>
      <c r="B94" s="188" t="s">
        <v>102</v>
      </c>
      <c r="C94" s="187" t="s">
        <v>14</v>
      </c>
      <c r="D94" s="187" t="s">
        <v>241</v>
      </c>
      <c r="E94" s="186" t="s">
        <v>25</v>
      </c>
      <c r="F94" s="185">
        <f>E94/1.5</f>
        <v>73.66666666666667</v>
      </c>
      <c r="G94" s="185">
        <f>F94*0.4</f>
        <v>29.46666666666667</v>
      </c>
      <c r="H94" s="184">
        <v>75</v>
      </c>
      <c r="I94" s="185">
        <f>H94*0.6</f>
        <v>45</v>
      </c>
      <c r="J94" s="185">
        <f>G94+I94</f>
        <v>74.46666666666667</v>
      </c>
    </row>
    <row r="95" ht="13.5" customHeight="1" x14ac:dyDescent="0.15" spans="1:10">
      <c r="A95" s="183" t="s">
        <v>242</v>
      </c>
      <c r="B95" s="183" t="s">
        <v>243</v>
      </c>
      <c r="C95" s="182" t="s">
        <v>14</v>
      </c>
      <c r="D95" s="182" t="s">
        <v>241</v>
      </c>
      <c r="E95" s="190" t="s">
        <v>31</v>
      </c>
      <c r="F95" s="179">
        <f>E95/1.5</f>
        <v>72.33333333333333</v>
      </c>
      <c r="G95" s="179">
        <f>F95*0.4</f>
        <v>28.933333333333334</v>
      </c>
      <c r="H95" s="180">
        <v>72.8</v>
      </c>
      <c r="I95" s="179">
        <f>H95*0.6</f>
        <v>43.68</v>
      </c>
      <c r="J95" s="179">
        <f>G95+I95</f>
        <v>72.61333333333333</v>
      </c>
    </row>
    <row r="96" ht="13.5" customHeight="1" x14ac:dyDescent="0.15" spans="1:10">
      <c r="A96" s="183" t="s">
        <v>244</v>
      </c>
      <c r="B96" s="183" t="s">
        <v>245</v>
      </c>
      <c r="C96" s="182" t="s">
        <v>14</v>
      </c>
      <c r="D96" s="182" t="s">
        <v>241</v>
      </c>
      <c r="E96" s="190" t="s">
        <v>39</v>
      </c>
      <c r="F96" s="179">
        <f>E96/1.5</f>
        <v>71</v>
      </c>
      <c r="G96" s="179">
        <f>F96*0.4</f>
        <v>28.400000000000002</v>
      </c>
      <c r="H96" s="180">
        <v>75.2</v>
      </c>
      <c r="I96" s="179">
        <f>H96*0.6</f>
        <v>45.12</v>
      </c>
      <c r="J96" s="179">
        <f>G96+I96</f>
        <v>73.52</v>
      </c>
    </row>
    <row r="97" ht="13.5" customHeight="1" x14ac:dyDescent="0.15" spans="1:10">
      <c r="A97" s="183" t="s">
        <v>246</v>
      </c>
      <c r="B97" s="183" t="s">
        <v>247</v>
      </c>
      <c r="C97" s="182" t="s">
        <v>14</v>
      </c>
      <c r="D97" s="182" t="s">
        <v>241</v>
      </c>
      <c r="E97" s="190" t="s">
        <v>116</v>
      </c>
      <c r="F97" s="179">
        <f>E97/1.5</f>
        <v>68.66666666666667</v>
      </c>
      <c r="G97" s="179">
        <f>F97*0.4</f>
        <v>27.46666666666667</v>
      </c>
      <c r="H97" s="180">
        <v>87</v>
      </c>
      <c r="I97" s="179">
        <f>H97*0.6</f>
        <v>52.199999999999996</v>
      </c>
      <c r="J97" s="179">
        <f>G97+I97</f>
        <v>79.66666666666666</v>
      </c>
    </row>
    <row r="98" ht="13.5" customHeight="1" x14ac:dyDescent="0.15" spans="1:10">
      <c r="A98" s="183" t="s">
        <v>248</v>
      </c>
      <c r="B98" s="183" t="s">
        <v>249</v>
      </c>
      <c r="C98" s="182" t="s">
        <v>14</v>
      </c>
      <c r="D98" s="182" t="s">
        <v>241</v>
      </c>
      <c r="E98" s="190" t="s">
        <v>116</v>
      </c>
      <c r="F98" s="179">
        <f>E98/1.5</f>
        <v>68.66666666666667</v>
      </c>
      <c r="G98" s="179">
        <f>F98*0.4</f>
        <v>27.46666666666667</v>
      </c>
      <c r="H98" s="180">
        <v>76.2</v>
      </c>
      <c r="I98" s="179">
        <f>H98*0.6</f>
        <v>45.72</v>
      </c>
      <c r="J98" s="179">
        <f>G98+I98</f>
        <v>73.18666666666667</v>
      </c>
    </row>
    <row r="99" ht="13.5" customHeight="1" x14ac:dyDescent="0.15" spans="1:10">
      <c r="A99" s="183" t="s">
        <v>250</v>
      </c>
      <c r="B99" s="183" t="s">
        <v>251</v>
      </c>
      <c r="C99" s="182" t="s">
        <v>14</v>
      </c>
      <c r="D99" s="182" t="s">
        <v>241</v>
      </c>
      <c r="E99" s="190" t="s">
        <v>116</v>
      </c>
      <c r="F99" s="179">
        <f>E99/1.5</f>
        <v>68.66666666666667</v>
      </c>
      <c r="G99" s="179">
        <f>F99*0.4</f>
        <v>27.46666666666667</v>
      </c>
      <c r="H99" s="180">
        <v>79.8</v>
      </c>
      <c r="I99" s="179">
        <f>H99*0.6</f>
        <v>47.879999999999995</v>
      </c>
      <c r="J99" s="179">
        <f>G99+I99</f>
        <v>75.34666666666666</v>
      </c>
    </row>
    <row r="100" ht="13.5" customHeight="1" x14ac:dyDescent="0.15" spans="1:10">
      <c r="A100" s="183" t="s">
        <v>252</v>
      </c>
      <c r="B100" s="183" t="s">
        <v>253</v>
      </c>
      <c r="C100" s="182" t="s">
        <v>14</v>
      </c>
      <c r="D100" s="182" t="s">
        <v>241</v>
      </c>
      <c r="E100" s="190" t="s">
        <v>122</v>
      </c>
      <c r="F100" s="179">
        <f>E100/1.5</f>
        <v>68</v>
      </c>
      <c r="G100" s="179">
        <f>F100*0.4</f>
        <v>27.200000000000003</v>
      </c>
      <c r="H100" s="180">
        <v>74</v>
      </c>
      <c r="I100" s="179">
        <f>H100*0.6</f>
        <v>44.4</v>
      </c>
      <c r="J100" s="179">
        <f>G100+I100</f>
        <v>71.6</v>
      </c>
    </row>
    <row r="101" ht="13.5" customHeight="1" x14ac:dyDescent="0.15" spans="1:10">
      <c r="A101" s="183" t="s">
        <v>254</v>
      </c>
      <c r="B101" s="183" t="s">
        <v>255</v>
      </c>
      <c r="C101" s="182" t="s">
        <v>14</v>
      </c>
      <c r="D101" s="182" t="s">
        <v>241</v>
      </c>
      <c r="E101" s="190" t="s">
        <v>122</v>
      </c>
      <c r="F101" s="179">
        <f>E101/1.5</f>
        <v>68</v>
      </c>
      <c r="G101" s="179">
        <f>F101*0.4</f>
        <v>27.200000000000003</v>
      </c>
      <c r="H101" s="180">
        <v>71</v>
      </c>
      <c r="I101" s="179">
        <f>H101*0.6</f>
        <v>42.6</v>
      </c>
      <c r="J101" s="179">
        <f>G101+I101</f>
        <v>69.80000000000001</v>
      </c>
    </row>
    <row r="102" ht="13.5" customHeight="1" x14ac:dyDescent="0.15" spans="1:10">
      <c r="A102" s="183" t="s">
        <v>256</v>
      </c>
      <c r="B102" s="183" t="s">
        <v>257</v>
      </c>
      <c r="C102" s="182" t="s">
        <v>14</v>
      </c>
      <c r="D102" s="182" t="s">
        <v>241</v>
      </c>
      <c r="E102" s="190" t="s">
        <v>122</v>
      </c>
      <c r="F102" s="179">
        <f>E102/1.5</f>
        <v>68</v>
      </c>
      <c r="G102" s="179">
        <f>F102*0.4</f>
        <v>27.200000000000003</v>
      </c>
      <c r="H102" s="180">
        <v>78.2</v>
      </c>
      <c r="I102" s="179">
        <f>H102*0.6</f>
        <v>46.92</v>
      </c>
      <c r="J102" s="179">
        <f>G102+I102</f>
        <v>74.12</v>
      </c>
    </row>
    <row r="103" ht="13.5" customHeight="1" x14ac:dyDescent="0.15" spans="1:10">
      <c r="A103" s="183" t="s">
        <v>258</v>
      </c>
      <c r="B103" s="183" t="s">
        <v>259</v>
      </c>
      <c r="C103" s="182" t="s">
        <v>14</v>
      </c>
      <c r="D103" s="182" t="s">
        <v>241</v>
      </c>
      <c r="E103" s="190" t="s">
        <v>233</v>
      </c>
      <c r="F103" s="179">
        <f>E103/1.5</f>
        <v>66.33333333333333</v>
      </c>
      <c r="G103" s="179">
        <f>F103*0.4</f>
        <v>26.53333333333333</v>
      </c>
      <c r="H103" s="180">
        <v>72.4</v>
      </c>
      <c r="I103" s="179">
        <f>H103*0.6</f>
        <v>43.440000000000005</v>
      </c>
      <c r="J103" s="179">
        <f>G103+I103</f>
        <v>69.97333333333333</v>
      </c>
    </row>
    <row r="104" ht="13.5" customHeight="1" x14ac:dyDescent="0.15" spans="1:10">
      <c r="A104" s="183" t="s">
        <v>260</v>
      </c>
      <c r="B104" s="183" t="s">
        <v>261</v>
      </c>
      <c r="C104" s="182" t="s">
        <v>14</v>
      </c>
      <c r="D104" s="182" t="s">
        <v>241</v>
      </c>
      <c r="E104" s="190" t="s">
        <v>262</v>
      </c>
      <c r="F104" s="179">
        <f>E104/1.5</f>
        <v>59.333333333333336</v>
      </c>
      <c r="G104" s="179">
        <f>F104*0.4</f>
        <v>23.733333333333334</v>
      </c>
      <c r="H104" s="180">
        <v>72.6</v>
      </c>
      <c r="I104" s="179">
        <f>H104*0.6</f>
        <v>43.559999999999995</v>
      </c>
      <c r="J104" s="179">
        <f>G104+I104</f>
        <v>67.29333333333332</v>
      </c>
    </row>
    <row r="105" ht="13.5" customHeight="1" x14ac:dyDescent="0.15" spans="1:11">
      <c r="A105" s="178" t="s">
        <v>263</v>
      </c>
      <c r="B105" s="178" t="s">
        <v>264</v>
      </c>
      <c r="C105" s="177" t="s">
        <v>14</v>
      </c>
      <c r="D105" s="177" t="s">
        <v>241</v>
      </c>
      <c r="E105" s="189" t="s">
        <v>265</v>
      </c>
      <c r="F105" s="174">
        <f>E105/1.5</f>
        <v>57.333333333333336</v>
      </c>
      <c r="G105" s="174">
        <f>F105*0.4</f>
        <v>22.933333333333337</v>
      </c>
      <c r="H105" s="175" t="s">
        <v>53</v>
      </c>
      <c r="I105" s="174"/>
      <c r="J105" s="174"/>
      <c r="K105"/>
    </row>
    <row r="106" ht="13.5" customHeight="1" x14ac:dyDescent="0.15" spans="1:10">
      <c r="A106" s="188" t="s">
        <v>266</v>
      </c>
      <c r="B106" s="188" t="s">
        <v>267</v>
      </c>
      <c r="C106" s="187" t="s">
        <v>14</v>
      </c>
      <c r="D106" s="187" t="s">
        <v>268</v>
      </c>
      <c r="E106" s="186" t="s">
        <v>269</v>
      </c>
      <c r="F106" s="185">
        <f>E106/1.5</f>
        <v>85.33333333333333</v>
      </c>
      <c r="G106" s="185">
        <f>F106*0.4</f>
        <v>34.13333333333333</v>
      </c>
      <c r="H106" s="184">
        <v>81.28</v>
      </c>
      <c r="I106" s="185">
        <f>H106*0.6</f>
        <v>48.768</v>
      </c>
      <c r="J106" s="185">
        <f>G106+I106</f>
        <v>82.90133333333333</v>
      </c>
    </row>
    <row r="107" ht="13.5" customHeight="1" x14ac:dyDescent="0.15" spans="1:10">
      <c r="A107" s="183" t="s">
        <v>270</v>
      </c>
      <c r="B107" s="183" t="s">
        <v>271</v>
      </c>
      <c r="C107" s="182" t="s">
        <v>14</v>
      </c>
      <c r="D107" s="182" t="s">
        <v>268</v>
      </c>
      <c r="E107" s="190" t="s">
        <v>272</v>
      </c>
      <c r="F107" s="179">
        <f>E107/1.5</f>
        <v>82.66666666666667</v>
      </c>
      <c r="G107" s="179">
        <f>F107*0.4</f>
        <v>33.06666666666667</v>
      </c>
      <c r="H107" s="180">
        <v>87.94</v>
      </c>
      <c r="I107" s="179">
        <f>H107*0.6</f>
        <v>52.763999999999996</v>
      </c>
      <c r="J107" s="179">
        <f>G107+I107</f>
        <v>85.83066666666667</v>
      </c>
    </row>
    <row r="108" ht="13.5" customHeight="1" x14ac:dyDescent="0.15" spans="1:10">
      <c r="A108" s="183" t="s">
        <v>273</v>
      </c>
      <c r="B108" s="183" t="s">
        <v>274</v>
      </c>
      <c r="C108" s="182" t="s">
        <v>14</v>
      </c>
      <c r="D108" s="182" t="s">
        <v>268</v>
      </c>
      <c r="E108" s="190" t="s">
        <v>275</v>
      </c>
      <c r="F108" s="179">
        <f>E108/1.5</f>
        <v>79.33333333333333</v>
      </c>
      <c r="G108" s="179">
        <f>F108*0.4</f>
        <v>31.733333333333334</v>
      </c>
      <c r="H108" s="180">
        <v>78.48</v>
      </c>
      <c r="I108" s="179">
        <f>H108*0.6</f>
        <v>47.088</v>
      </c>
      <c r="J108" s="179">
        <f>G108+I108</f>
        <v>78.82133333333334</v>
      </c>
    </row>
    <row r="109" ht="13.5" customHeight="1" x14ac:dyDescent="0.15" spans="1:11">
      <c r="A109" s="183" t="s">
        <v>276</v>
      </c>
      <c r="B109" s="183" t="s">
        <v>277</v>
      </c>
      <c r="C109" s="182" t="s">
        <v>14</v>
      </c>
      <c r="D109" s="182" t="s">
        <v>268</v>
      </c>
      <c r="E109" s="190" t="s">
        <v>275</v>
      </c>
      <c r="F109" s="179">
        <f>E109/1.5</f>
        <v>79.33333333333333</v>
      </c>
      <c r="G109" s="179">
        <f>F109*0.4</f>
        <v>31.733333333333334</v>
      </c>
      <c r="H109" s="180" t="s">
        <v>53</v>
      </c>
      <c r="I109" s="179"/>
      <c r="J109" s="179"/>
      <c r="K109"/>
    </row>
    <row r="110" ht="13.5" customHeight="1" x14ac:dyDescent="0.15" spans="1:10">
      <c r="A110" s="183" t="s">
        <v>278</v>
      </c>
      <c r="B110" s="183" t="s">
        <v>279</v>
      </c>
      <c r="C110" s="182" t="s">
        <v>14</v>
      </c>
      <c r="D110" s="182" t="s">
        <v>268</v>
      </c>
      <c r="E110" s="190" t="s">
        <v>67</v>
      </c>
      <c r="F110" s="179">
        <f>E110/1.5</f>
        <v>77</v>
      </c>
      <c r="G110" s="179">
        <f>F110*0.4</f>
        <v>30.8</v>
      </c>
      <c r="H110" s="180">
        <v>80.06</v>
      </c>
      <c r="I110" s="179">
        <f>H110*0.6</f>
        <v>48.036</v>
      </c>
      <c r="J110" s="179">
        <f>G110+I110</f>
        <v>78.836</v>
      </c>
    </row>
    <row r="111" ht="13.5" customHeight="1" x14ac:dyDescent="0.15" spans="1:11">
      <c r="A111" s="183" t="s">
        <v>280</v>
      </c>
      <c r="B111" s="183" t="s">
        <v>281</v>
      </c>
      <c r="C111" s="182" t="s">
        <v>14</v>
      </c>
      <c r="D111" s="182" t="s">
        <v>268</v>
      </c>
      <c r="E111" s="190" t="s">
        <v>67</v>
      </c>
      <c r="F111" s="179">
        <f>E111/1.5</f>
        <v>77</v>
      </c>
      <c r="G111" s="179">
        <f>F111*0.4</f>
        <v>30.8</v>
      </c>
      <c r="H111" s="180" t="s">
        <v>53</v>
      </c>
      <c r="I111" s="179"/>
      <c r="J111" s="179"/>
      <c r="K111"/>
    </row>
    <row r="112" ht="13.5" customHeight="1" x14ac:dyDescent="0.15" spans="1:10">
      <c r="A112" s="183" t="s">
        <v>282</v>
      </c>
      <c r="B112" s="183" t="s">
        <v>283</v>
      </c>
      <c r="C112" s="182" t="s">
        <v>14</v>
      </c>
      <c r="D112" s="182" t="s">
        <v>268</v>
      </c>
      <c r="E112" s="190" t="s">
        <v>67</v>
      </c>
      <c r="F112" s="179">
        <f>E112/1.5</f>
        <v>77</v>
      </c>
      <c r="G112" s="179">
        <f>F112*0.4</f>
        <v>30.8</v>
      </c>
      <c r="H112" s="180">
        <v>84.5</v>
      </c>
      <c r="I112" s="179">
        <f>H112*0.6</f>
        <v>50.699999999999996</v>
      </c>
      <c r="J112" s="179">
        <f>G112+I112</f>
        <v>81.5</v>
      </c>
    </row>
    <row r="113" ht="13.5" customHeight="1" x14ac:dyDescent="0.15" spans="1:10">
      <c r="A113" s="183" t="s">
        <v>284</v>
      </c>
      <c r="B113" s="183" t="s">
        <v>285</v>
      </c>
      <c r="C113" s="182" t="s">
        <v>14</v>
      </c>
      <c r="D113" s="182" t="s">
        <v>268</v>
      </c>
      <c r="E113" s="190" t="s">
        <v>72</v>
      </c>
      <c r="F113" s="179">
        <f>E113/1.5</f>
        <v>76.33333333333333</v>
      </c>
      <c r="G113" s="179">
        <f>F113*0.4</f>
        <v>30.53333333333333</v>
      </c>
      <c r="H113" s="180">
        <v>82.16</v>
      </c>
      <c r="I113" s="179">
        <f>H113*0.6</f>
        <v>49.296</v>
      </c>
      <c r="J113" s="179">
        <f>G113+I113</f>
        <v>79.82933333333332</v>
      </c>
    </row>
    <row r="114" ht="13.5" customHeight="1" x14ac:dyDescent="0.15" spans="1:10">
      <c r="A114" s="183" t="s">
        <v>286</v>
      </c>
      <c r="B114" s="183" t="s">
        <v>287</v>
      </c>
      <c r="C114" s="182" t="s">
        <v>14</v>
      </c>
      <c r="D114" s="182" t="s">
        <v>268</v>
      </c>
      <c r="E114" s="190" t="s">
        <v>72</v>
      </c>
      <c r="F114" s="179">
        <f>E114/1.5</f>
        <v>76.33333333333333</v>
      </c>
      <c r="G114" s="179">
        <f>F114*0.4</f>
        <v>30.53333333333333</v>
      </c>
      <c r="H114" s="180">
        <v>74.22</v>
      </c>
      <c r="I114" s="179">
        <f>H114*0.6</f>
        <v>44.532</v>
      </c>
      <c r="J114" s="179">
        <f>G114+I114</f>
        <v>75.06533333333333</v>
      </c>
    </row>
    <row r="115" ht="13.5" customHeight="1" x14ac:dyDescent="0.15" spans="1:10">
      <c r="A115" s="183" t="s">
        <v>288</v>
      </c>
      <c r="B115" s="183" t="s">
        <v>289</v>
      </c>
      <c r="C115" s="182" t="s">
        <v>14</v>
      </c>
      <c r="D115" s="182" t="s">
        <v>268</v>
      </c>
      <c r="E115" s="190" t="s">
        <v>72</v>
      </c>
      <c r="F115" s="179">
        <f>E115/1.5</f>
        <v>76.33333333333333</v>
      </c>
      <c r="G115" s="179">
        <f>F115*0.4</f>
        <v>30.53333333333333</v>
      </c>
      <c r="H115" s="180">
        <v>84.3</v>
      </c>
      <c r="I115" s="179">
        <f>H115*0.6</f>
        <v>50.58</v>
      </c>
      <c r="J115" s="179">
        <f>G115+I115</f>
        <v>81.11333333333333</v>
      </c>
    </row>
    <row r="116" ht="13.5" customHeight="1" x14ac:dyDescent="0.15" spans="1:11">
      <c r="A116" s="183" t="s">
        <v>290</v>
      </c>
      <c r="B116" s="183" t="s">
        <v>291</v>
      </c>
      <c r="C116" s="182" t="s">
        <v>14</v>
      </c>
      <c r="D116" s="182" t="s">
        <v>268</v>
      </c>
      <c r="E116" s="190" t="s">
        <v>85</v>
      </c>
      <c r="F116" s="179">
        <f>E116/1.5</f>
        <v>74.33333333333333</v>
      </c>
      <c r="G116" s="179">
        <f>F116*0.4</f>
        <v>29.733333333333334</v>
      </c>
      <c r="H116" s="180" t="s">
        <v>53</v>
      </c>
      <c r="I116" s="179"/>
      <c r="J116" s="179"/>
      <c r="K116"/>
    </row>
    <row r="117" ht="13.5" customHeight="1" x14ac:dyDescent="0.15" spans="1:10">
      <c r="A117" s="183" t="s">
        <v>292</v>
      </c>
      <c r="B117" s="183" t="s">
        <v>293</v>
      </c>
      <c r="C117" s="182" t="s">
        <v>14</v>
      </c>
      <c r="D117" s="182" t="s">
        <v>268</v>
      </c>
      <c r="E117" s="190" t="s">
        <v>85</v>
      </c>
      <c r="F117" s="179">
        <f>E117/1.5</f>
        <v>74.33333333333333</v>
      </c>
      <c r="G117" s="179">
        <f>F117*0.4</f>
        <v>29.733333333333334</v>
      </c>
      <c r="H117" s="180">
        <v>83</v>
      </c>
      <c r="I117" s="179">
        <f>H117*0.6</f>
        <v>49.8</v>
      </c>
      <c r="J117" s="179">
        <f>G117+I117</f>
        <v>79.53333333333333</v>
      </c>
    </row>
    <row r="118" ht="13.5" customHeight="1" x14ac:dyDescent="0.15" spans="1:11">
      <c r="A118" s="183" t="s">
        <v>294</v>
      </c>
      <c r="B118" s="183" t="s">
        <v>295</v>
      </c>
      <c r="C118" s="182" t="s">
        <v>14</v>
      </c>
      <c r="D118" s="182" t="s">
        <v>268</v>
      </c>
      <c r="E118" s="190" t="s">
        <v>90</v>
      </c>
      <c r="F118" s="179">
        <f>E118/1.5</f>
        <v>74</v>
      </c>
      <c r="G118" s="179">
        <f>F118*0.4</f>
        <v>29.6</v>
      </c>
      <c r="H118" s="180" t="s">
        <v>53</v>
      </c>
      <c r="I118" s="179"/>
      <c r="J118" s="179"/>
      <c r="K118"/>
    </row>
    <row r="119" ht="13.5" customHeight="1" x14ac:dyDescent="0.15" spans="1:10">
      <c r="A119" s="183" t="s">
        <v>296</v>
      </c>
      <c r="B119" s="183" t="s">
        <v>297</v>
      </c>
      <c r="C119" s="182" t="s">
        <v>14</v>
      </c>
      <c r="D119" s="182" t="s">
        <v>268</v>
      </c>
      <c r="E119" s="190" t="s">
        <v>25</v>
      </c>
      <c r="F119" s="179">
        <f>E119/1.5</f>
        <v>73.66666666666667</v>
      </c>
      <c r="G119" s="179">
        <f>F119*0.4</f>
        <v>29.46666666666667</v>
      </c>
      <c r="H119" s="180">
        <v>82.6</v>
      </c>
      <c r="I119" s="179">
        <f>H119*0.6</f>
        <v>49.559999999999995</v>
      </c>
      <c r="J119" s="179">
        <f>G119+I119</f>
        <v>79.02666666666667</v>
      </c>
    </row>
    <row r="120" ht="13.5" customHeight="1" x14ac:dyDescent="0.15" spans="1:10">
      <c r="A120" s="183" t="s">
        <v>298</v>
      </c>
      <c r="B120" s="183" t="s">
        <v>299</v>
      </c>
      <c r="C120" s="182" t="s">
        <v>14</v>
      </c>
      <c r="D120" s="182" t="s">
        <v>268</v>
      </c>
      <c r="E120" s="190" t="s">
        <v>25</v>
      </c>
      <c r="F120" s="179">
        <f>E120/1.5</f>
        <v>73.66666666666667</v>
      </c>
      <c r="G120" s="179">
        <f>F120*0.4</f>
        <v>29.46666666666667</v>
      </c>
      <c r="H120" s="180">
        <v>81.74</v>
      </c>
      <c r="I120" s="179">
        <f>H120*0.6</f>
        <v>49.044</v>
      </c>
      <c r="J120" s="179">
        <f>G120+I120</f>
        <v>78.51066666666667</v>
      </c>
    </row>
    <row r="121" ht="13.5" customHeight="1" x14ac:dyDescent="0.15" spans="1:10">
      <c r="A121" s="183" t="s">
        <v>300</v>
      </c>
      <c r="B121" s="183" t="s">
        <v>301</v>
      </c>
      <c r="C121" s="182" t="s">
        <v>14</v>
      </c>
      <c r="D121" s="182" t="s">
        <v>268</v>
      </c>
      <c r="E121" s="190" t="s">
        <v>93</v>
      </c>
      <c r="F121" s="179">
        <f>E121/1.5</f>
        <v>73.33333333333333</v>
      </c>
      <c r="G121" s="179">
        <f>F121*0.4</f>
        <v>29.333333333333332</v>
      </c>
      <c r="H121" s="180">
        <v>84.46</v>
      </c>
      <c r="I121" s="179">
        <f>H121*0.6</f>
        <v>50.675999999999995</v>
      </c>
      <c r="J121" s="179">
        <f>G121+I121</f>
        <v>80.00933333333333</v>
      </c>
    </row>
    <row r="122" ht="13.5" customHeight="1" x14ac:dyDescent="0.15" spans="1:10">
      <c r="A122" s="183" t="s">
        <v>302</v>
      </c>
      <c r="B122" s="183" t="s">
        <v>303</v>
      </c>
      <c r="C122" s="182" t="s">
        <v>14</v>
      </c>
      <c r="D122" s="182" t="s">
        <v>268</v>
      </c>
      <c r="E122" s="190" t="s">
        <v>93</v>
      </c>
      <c r="F122" s="179">
        <f>E122/1.5</f>
        <v>73.33333333333333</v>
      </c>
      <c r="G122" s="179">
        <f>F122*0.4</f>
        <v>29.333333333333332</v>
      </c>
      <c r="H122" s="180">
        <v>72.72</v>
      </c>
      <c r="I122" s="179">
        <f>H122*0.6</f>
        <v>43.632</v>
      </c>
      <c r="J122" s="179">
        <f>G122+I122</f>
        <v>72.96533333333333</v>
      </c>
    </row>
    <row r="123" ht="13.5" customHeight="1" x14ac:dyDescent="0.15" spans="1:10">
      <c r="A123" s="183" t="s">
        <v>304</v>
      </c>
      <c r="B123" s="183" t="s">
        <v>305</v>
      </c>
      <c r="C123" s="182" t="s">
        <v>14</v>
      </c>
      <c r="D123" s="182" t="s">
        <v>268</v>
      </c>
      <c r="E123" s="190" t="s">
        <v>93</v>
      </c>
      <c r="F123" s="179">
        <f>E123/1.5</f>
        <v>73.33333333333333</v>
      </c>
      <c r="G123" s="179">
        <f>F123*0.4</f>
        <v>29.333333333333332</v>
      </c>
      <c r="H123" s="180">
        <v>80.76</v>
      </c>
      <c r="I123" s="179">
        <f>H123*0.6</f>
        <v>48.456</v>
      </c>
      <c r="J123" s="179">
        <f>G123+I123</f>
        <v>77.78933333333333</v>
      </c>
    </row>
    <row r="124" ht="13.5" customHeight="1" x14ac:dyDescent="0.15" spans="1:11">
      <c r="A124" s="178" t="s">
        <v>306</v>
      </c>
      <c r="B124" s="178" t="s">
        <v>307</v>
      </c>
      <c r="C124" s="177" t="s">
        <v>14</v>
      </c>
      <c r="D124" s="177" t="s">
        <v>268</v>
      </c>
      <c r="E124" s="189" t="s">
        <v>93</v>
      </c>
      <c r="F124" s="174">
        <f>E124/1.5</f>
        <v>73.33333333333333</v>
      </c>
      <c r="G124" s="174">
        <f>F124*0.4</f>
        <v>29.333333333333332</v>
      </c>
      <c r="H124" s="175" t="s">
        <v>53</v>
      </c>
      <c r="I124" s="174"/>
      <c r="J124" s="174"/>
      <c r="K124"/>
    </row>
    <row r="125" ht="13.5" customHeight="1" x14ac:dyDescent="0.15" spans="1:10">
      <c r="A125" s="188" t="s">
        <v>308</v>
      </c>
      <c r="B125" s="188" t="s">
        <v>309</v>
      </c>
      <c r="C125" s="187" t="s">
        <v>14</v>
      </c>
      <c r="D125" s="187" t="s">
        <v>310</v>
      </c>
      <c r="E125" s="186" t="s">
        <v>311</v>
      </c>
      <c r="F125" s="185">
        <f>E125/1.5</f>
        <v>83.66666666666667</v>
      </c>
      <c r="G125" s="185">
        <f>F125*0.4</f>
        <v>33.46666666666667</v>
      </c>
      <c r="H125" s="184">
        <v>91.8</v>
      </c>
      <c r="I125" s="185">
        <f>H125*0.6</f>
        <v>55.08</v>
      </c>
      <c r="J125" s="185">
        <f>G125+I125</f>
        <v>88.54666666666667</v>
      </c>
    </row>
    <row r="126" ht="13.5" customHeight="1" x14ac:dyDescent="0.15" spans="1:10">
      <c r="A126" s="183" t="s">
        <v>312</v>
      </c>
      <c r="B126" s="183" t="s">
        <v>313</v>
      </c>
      <c r="C126" s="182" t="s">
        <v>14</v>
      </c>
      <c r="D126" s="182" t="s">
        <v>310</v>
      </c>
      <c r="E126" s="190" t="s">
        <v>314</v>
      </c>
      <c r="F126" s="179">
        <f>E126/1.5</f>
        <v>77.66666666666667</v>
      </c>
      <c r="G126" s="179">
        <f>F126*0.4</f>
        <v>31.06666666666667</v>
      </c>
      <c r="H126" s="180">
        <v>70</v>
      </c>
      <c r="I126" s="179">
        <f>H126*0.6</f>
        <v>42</v>
      </c>
      <c r="J126" s="179">
        <f>G126+I126</f>
        <v>73.06666666666666</v>
      </c>
    </row>
    <row r="127" ht="13.5" customHeight="1" x14ac:dyDescent="0.15" spans="1:10">
      <c r="A127" s="183" t="s">
        <v>315</v>
      </c>
      <c r="B127" s="183" t="s">
        <v>316</v>
      </c>
      <c r="C127" s="182" t="s">
        <v>14</v>
      </c>
      <c r="D127" s="182" t="s">
        <v>310</v>
      </c>
      <c r="E127" s="190" t="s">
        <v>78</v>
      </c>
      <c r="F127" s="179">
        <f>E127/1.5</f>
        <v>75</v>
      </c>
      <c r="G127" s="179">
        <f>F127*0.4</f>
        <v>30</v>
      </c>
      <c r="H127" s="180">
        <v>90.8</v>
      </c>
      <c r="I127" s="179">
        <f>H127*0.6</f>
        <v>54.48</v>
      </c>
      <c r="J127" s="179">
        <f>G127+I127</f>
        <v>84.47999999999999</v>
      </c>
    </row>
    <row r="128" ht="13.5" customHeight="1" x14ac:dyDescent="0.15" spans="1:10">
      <c r="A128" s="183" t="s">
        <v>317</v>
      </c>
      <c r="B128" s="183" t="s">
        <v>318</v>
      </c>
      <c r="C128" s="182" t="s">
        <v>14</v>
      </c>
      <c r="D128" s="182" t="s">
        <v>310</v>
      </c>
      <c r="E128" s="190" t="s">
        <v>22</v>
      </c>
      <c r="F128" s="179">
        <f>E128/1.5</f>
        <v>74.66666666666667</v>
      </c>
      <c r="G128" s="179">
        <f>F128*0.4</f>
        <v>29.86666666666667</v>
      </c>
      <c r="H128" s="180">
        <v>83</v>
      </c>
      <c r="I128" s="179">
        <f>H128*0.6</f>
        <v>49.8</v>
      </c>
      <c r="J128" s="179">
        <f>G128+I128</f>
        <v>79.66666666666667</v>
      </c>
    </row>
    <row r="129" ht="13.5" customHeight="1" x14ac:dyDescent="0.15" spans="1:10">
      <c r="A129" s="183" t="s">
        <v>319</v>
      </c>
      <c r="B129" s="183" t="s">
        <v>320</v>
      </c>
      <c r="C129" s="182" t="s">
        <v>14</v>
      </c>
      <c r="D129" s="182" t="s">
        <v>310</v>
      </c>
      <c r="E129" s="190" t="s">
        <v>85</v>
      </c>
      <c r="F129" s="179">
        <f>E129/1.5</f>
        <v>74.33333333333333</v>
      </c>
      <c r="G129" s="179">
        <f>F129*0.4</f>
        <v>29.733333333333334</v>
      </c>
      <c r="H129" s="180">
        <v>66</v>
      </c>
      <c r="I129" s="179">
        <f>H129*0.6</f>
        <v>39.6</v>
      </c>
      <c r="J129" s="179">
        <f>G129+I129</f>
        <v>69.33333333333334</v>
      </c>
    </row>
    <row r="130" ht="13.5" customHeight="1" x14ac:dyDescent="0.15" spans="1:10">
      <c r="A130" s="183" t="s">
        <v>321</v>
      </c>
      <c r="B130" s="183" t="s">
        <v>322</v>
      </c>
      <c r="C130" s="182" t="s">
        <v>14</v>
      </c>
      <c r="D130" s="182" t="s">
        <v>310</v>
      </c>
      <c r="E130" s="190" t="s">
        <v>90</v>
      </c>
      <c r="F130" s="179">
        <f>E130/1.5</f>
        <v>74</v>
      </c>
      <c r="G130" s="179">
        <f>F130*0.4</f>
        <v>29.6</v>
      </c>
      <c r="H130" s="180">
        <v>76.2</v>
      </c>
      <c r="I130" s="179">
        <f>H130*0.6</f>
        <v>45.72</v>
      </c>
      <c r="J130" s="179">
        <f>G130+I130</f>
        <v>75.32</v>
      </c>
    </row>
    <row r="131" ht="13.5" customHeight="1" x14ac:dyDescent="0.15" spans="1:10">
      <c r="A131" s="183" t="s">
        <v>323</v>
      </c>
      <c r="B131" s="183" t="s">
        <v>324</v>
      </c>
      <c r="C131" s="182" t="s">
        <v>14</v>
      </c>
      <c r="D131" s="182" t="s">
        <v>310</v>
      </c>
      <c r="E131" s="190" t="s">
        <v>93</v>
      </c>
      <c r="F131" s="179">
        <f>E131/1.5</f>
        <v>73.33333333333333</v>
      </c>
      <c r="G131" s="179">
        <f>F131*0.4</f>
        <v>29.333333333333332</v>
      </c>
      <c r="H131" s="180">
        <v>79</v>
      </c>
      <c r="I131" s="179">
        <f>H131*0.6</f>
        <v>47.4</v>
      </c>
      <c r="J131" s="179">
        <f>G131+I131</f>
        <v>76.73333333333333</v>
      </c>
    </row>
    <row r="132" ht="13.5" customHeight="1" x14ac:dyDescent="0.15" spans="1:10">
      <c r="A132" s="183" t="s">
        <v>325</v>
      </c>
      <c r="B132" s="183" t="s">
        <v>326</v>
      </c>
      <c r="C132" s="182" t="s">
        <v>14</v>
      </c>
      <c r="D132" s="182" t="s">
        <v>310</v>
      </c>
      <c r="E132" s="190" t="s">
        <v>96</v>
      </c>
      <c r="F132" s="179">
        <f>E132/1.5</f>
        <v>73</v>
      </c>
      <c r="G132" s="179">
        <f>F132*0.4</f>
        <v>29.200000000000003</v>
      </c>
      <c r="H132" s="180">
        <v>80</v>
      </c>
      <c r="I132" s="179">
        <f>H132*0.6</f>
        <v>48</v>
      </c>
      <c r="J132" s="179">
        <f>G132+I132</f>
        <v>77.2</v>
      </c>
    </row>
    <row r="133" ht="13.5" customHeight="1" x14ac:dyDescent="0.15" spans="1:10">
      <c r="A133" s="183" t="s">
        <v>327</v>
      </c>
      <c r="B133" s="183" t="s">
        <v>328</v>
      </c>
      <c r="C133" s="182" t="s">
        <v>14</v>
      </c>
      <c r="D133" s="182" t="s">
        <v>310</v>
      </c>
      <c r="E133" s="190" t="s">
        <v>28</v>
      </c>
      <c r="F133" s="179">
        <f>E133/1.5</f>
        <v>72.66666666666667</v>
      </c>
      <c r="G133" s="179">
        <f>F133*0.4</f>
        <v>29.06666666666667</v>
      </c>
      <c r="H133" s="180">
        <v>85.2</v>
      </c>
      <c r="I133" s="179">
        <f>H133*0.6</f>
        <v>51.12</v>
      </c>
      <c r="J133" s="179">
        <f>G133+I133</f>
        <v>80.18666666666667</v>
      </c>
    </row>
    <row r="134" ht="13.5" customHeight="1" x14ac:dyDescent="0.15" spans="1:11">
      <c r="A134" s="183" t="s">
        <v>329</v>
      </c>
      <c r="B134" s="183" t="s">
        <v>330</v>
      </c>
      <c r="C134" s="182" t="s">
        <v>14</v>
      </c>
      <c r="D134" s="182" t="s">
        <v>310</v>
      </c>
      <c r="E134" s="190" t="s">
        <v>28</v>
      </c>
      <c r="F134" s="179">
        <f>E134/1.5</f>
        <v>72.66666666666667</v>
      </c>
      <c r="G134" s="179">
        <f>F134*0.4</f>
        <v>29.06666666666667</v>
      </c>
      <c r="H134" s="180" t="s">
        <v>53</v>
      </c>
      <c r="I134" s="179"/>
      <c r="J134" s="179"/>
      <c r="K134"/>
    </row>
    <row r="135" ht="13.5" customHeight="1" x14ac:dyDescent="0.15" spans="1:11">
      <c r="A135" s="183" t="s">
        <v>331</v>
      </c>
      <c r="B135" s="183" t="s">
        <v>332</v>
      </c>
      <c r="C135" s="182" t="s">
        <v>14</v>
      </c>
      <c r="D135" s="182" t="s">
        <v>310</v>
      </c>
      <c r="E135" s="190" t="s">
        <v>34</v>
      </c>
      <c r="F135" s="179">
        <f>E135/1.5</f>
        <v>72</v>
      </c>
      <c r="G135" s="179">
        <f>F135*0.4</f>
        <v>28.8</v>
      </c>
      <c r="H135" s="180" t="s">
        <v>53</v>
      </c>
      <c r="I135" s="179"/>
      <c r="J135" s="179"/>
      <c r="K135"/>
    </row>
    <row r="136" ht="13.5" customHeight="1" x14ac:dyDescent="0.15" spans="1:11">
      <c r="A136" s="183" t="s">
        <v>333</v>
      </c>
      <c r="B136" s="183" t="s">
        <v>334</v>
      </c>
      <c r="C136" s="182" t="s">
        <v>14</v>
      </c>
      <c r="D136" s="182" t="s">
        <v>310</v>
      </c>
      <c r="E136" s="190" t="s">
        <v>143</v>
      </c>
      <c r="F136" s="179">
        <f>E136/1.5</f>
        <v>71.33333333333333</v>
      </c>
      <c r="G136" s="179">
        <f>F136*0.4</f>
        <v>28.53333333333333</v>
      </c>
      <c r="H136" s="180" t="s">
        <v>53</v>
      </c>
      <c r="I136" s="179"/>
      <c r="J136" s="179"/>
      <c r="K136"/>
    </row>
    <row r="137" ht="13.5" customHeight="1" x14ac:dyDescent="0.15" spans="1:10">
      <c r="A137" s="183" t="s">
        <v>335</v>
      </c>
      <c r="B137" s="183" t="s">
        <v>336</v>
      </c>
      <c r="C137" s="182" t="s">
        <v>14</v>
      </c>
      <c r="D137" s="182" t="s">
        <v>310</v>
      </c>
      <c r="E137" s="190" t="s">
        <v>39</v>
      </c>
      <c r="F137" s="179">
        <f>E137/1.5</f>
        <v>71</v>
      </c>
      <c r="G137" s="179">
        <f>F137*0.4</f>
        <v>28.400000000000002</v>
      </c>
      <c r="H137" s="180">
        <v>77.4</v>
      </c>
      <c r="I137" s="179">
        <f>H137*0.6</f>
        <v>46.440000000000005</v>
      </c>
      <c r="J137" s="179">
        <f>G137+I137</f>
        <v>74.84</v>
      </c>
    </row>
    <row r="138" ht="13.5" customHeight="1" x14ac:dyDescent="0.15" spans="1:11">
      <c r="A138" s="183" t="s">
        <v>337</v>
      </c>
      <c r="B138" s="183" t="s">
        <v>338</v>
      </c>
      <c r="C138" s="182" t="s">
        <v>14</v>
      </c>
      <c r="D138" s="182" t="s">
        <v>310</v>
      </c>
      <c r="E138" s="190" t="s">
        <v>44</v>
      </c>
      <c r="F138" s="179">
        <f>E138/1.5</f>
        <v>70.66666666666667</v>
      </c>
      <c r="G138" s="179">
        <f>F138*0.4</f>
        <v>28.26666666666667</v>
      </c>
      <c r="H138" s="180" t="s">
        <v>53</v>
      </c>
      <c r="I138" s="179"/>
      <c r="J138" s="179"/>
      <c r="K138"/>
    </row>
    <row r="139" ht="13.5" customHeight="1" x14ac:dyDescent="0.15" spans="1:10">
      <c r="A139" s="183" t="s">
        <v>339</v>
      </c>
      <c r="B139" s="183" t="s">
        <v>340</v>
      </c>
      <c r="C139" s="182" t="s">
        <v>14</v>
      </c>
      <c r="D139" s="182" t="s">
        <v>310</v>
      </c>
      <c r="E139" s="190" t="s">
        <v>44</v>
      </c>
      <c r="F139" s="179">
        <f>E139/1.5</f>
        <v>70.66666666666667</v>
      </c>
      <c r="G139" s="179">
        <f>F139*0.4</f>
        <v>28.26666666666667</v>
      </c>
      <c r="H139" s="180">
        <v>67.6</v>
      </c>
      <c r="I139" s="179">
        <f>H139*0.6</f>
        <v>40.559999999999995</v>
      </c>
      <c r="J139" s="179">
        <f>G139+I139</f>
        <v>68.82666666666667</v>
      </c>
    </row>
    <row r="140" ht="13.5" customHeight="1" x14ac:dyDescent="0.15" spans="1:10">
      <c r="A140" s="183" t="s">
        <v>341</v>
      </c>
      <c r="B140" s="183" t="s">
        <v>342</v>
      </c>
      <c r="C140" s="182" t="s">
        <v>14</v>
      </c>
      <c r="D140" s="182" t="s">
        <v>310</v>
      </c>
      <c r="E140" s="190" t="s">
        <v>44</v>
      </c>
      <c r="F140" s="179">
        <f>E140/1.5</f>
        <v>70.66666666666667</v>
      </c>
      <c r="G140" s="179">
        <f>F140*0.4</f>
        <v>28.26666666666667</v>
      </c>
      <c r="H140" s="180">
        <v>75.4</v>
      </c>
      <c r="I140" s="179">
        <f>H140*0.6</f>
        <v>45.24</v>
      </c>
      <c r="J140" s="179">
        <f>G140+I140</f>
        <v>73.50666666666667</v>
      </c>
    </row>
    <row r="141" ht="13.5" customHeight="1" x14ac:dyDescent="0.15" spans="1:10">
      <c r="A141" s="183" t="s">
        <v>343</v>
      </c>
      <c r="B141" s="183" t="s">
        <v>344</v>
      </c>
      <c r="C141" s="182" t="s">
        <v>14</v>
      </c>
      <c r="D141" s="182" t="s">
        <v>310</v>
      </c>
      <c r="E141" s="190" t="s">
        <v>103</v>
      </c>
      <c r="F141" s="179">
        <f>E141/1.5</f>
        <v>70</v>
      </c>
      <c r="G141" s="179">
        <f>F141*0.4</f>
        <v>28</v>
      </c>
      <c r="H141" s="180">
        <v>64.2</v>
      </c>
      <c r="I141" s="179">
        <f>H141*0.6</f>
        <v>38.52</v>
      </c>
      <c r="J141" s="179">
        <f>G141+I141</f>
        <v>66.52000000000001</v>
      </c>
    </row>
    <row r="142" ht="13.5" customHeight="1" x14ac:dyDescent="0.15" spans="1:11">
      <c r="A142" s="178" t="s">
        <v>345</v>
      </c>
      <c r="B142" s="178" t="s">
        <v>346</v>
      </c>
      <c r="C142" s="177" t="s">
        <v>14</v>
      </c>
      <c r="D142" s="177" t="s">
        <v>310</v>
      </c>
      <c r="E142" s="189" t="s">
        <v>103</v>
      </c>
      <c r="F142" s="174">
        <f>E142/1.5</f>
        <v>70</v>
      </c>
      <c r="G142" s="174">
        <f>F142*0.4</f>
        <v>28</v>
      </c>
      <c r="H142" s="175" t="s">
        <v>53</v>
      </c>
      <c r="I142" s="174"/>
      <c r="J142" s="174"/>
      <c r="K142"/>
    </row>
    <row r="143" ht="13.5" customHeight="1" x14ac:dyDescent="0.15" spans="1:10">
      <c r="A143" s="188" t="s">
        <v>347</v>
      </c>
      <c r="B143" s="188" t="s">
        <v>348</v>
      </c>
      <c r="C143" s="187" t="s">
        <v>14</v>
      </c>
      <c r="D143" s="187" t="s">
        <v>349</v>
      </c>
      <c r="E143" s="186" t="s">
        <v>93</v>
      </c>
      <c r="F143" s="185">
        <f>E143/1.5</f>
        <v>73.33333333333333</v>
      </c>
      <c r="G143" s="185">
        <f>F143*0.4</f>
        <v>29.333333333333332</v>
      </c>
      <c r="H143" s="184">
        <v>87.2</v>
      </c>
      <c r="I143" s="185">
        <f>H143*0.6</f>
        <v>52.32</v>
      </c>
      <c r="J143" s="185">
        <f>G143+I143</f>
        <v>81.65333333333334</v>
      </c>
    </row>
    <row r="144" ht="13.5" customHeight="1" x14ac:dyDescent="0.15" spans="1:10">
      <c r="A144" s="183" t="s">
        <v>350</v>
      </c>
      <c r="B144" s="183" t="s">
        <v>351</v>
      </c>
      <c r="C144" s="182" t="s">
        <v>14</v>
      </c>
      <c r="D144" s="182" t="s">
        <v>349</v>
      </c>
      <c r="E144" s="190" t="s">
        <v>34</v>
      </c>
      <c r="F144" s="179">
        <f>E144/1.5</f>
        <v>72</v>
      </c>
      <c r="G144" s="179">
        <f>F144*0.4</f>
        <v>28.8</v>
      </c>
      <c r="H144" s="180">
        <v>70.6</v>
      </c>
      <c r="I144" s="179">
        <f>H144*0.6</f>
        <v>42.35999999999999</v>
      </c>
      <c r="J144" s="179">
        <f>G144+I144</f>
        <v>71.16</v>
      </c>
    </row>
    <row r="145" ht="13.5" customHeight="1" x14ac:dyDescent="0.15" spans="1:10">
      <c r="A145" s="183" t="s">
        <v>352</v>
      </c>
      <c r="B145" s="183" t="s">
        <v>353</v>
      </c>
      <c r="C145" s="182" t="s">
        <v>14</v>
      </c>
      <c r="D145" s="182" t="s">
        <v>349</v>
      </c>
      <c r="E145" s="190" t="s">
        <v>44</v>
      </c>
      <c r="F145" s="179">
        <f>E145/1.5</f>
        <v>70.66666666666667</v>
      </c>
      <c r="G145" s="179">
        <f>F145*0.4</f>
        <v>28.26666666666667</v>
      </c>
      <c r="H145" s="180">
        <v>75.2</v>
      </c>
      <c r="I145" s="179">
        <f>H145*0.6</f>
        <v>45.12</v>
      </c>
      <c r="J145" s="179">
        <f>G145+I145</f>
        <v>73.38666666666667</v>
      </c>
    </row>
    <row r="146" ht="13.5" customHeight="1" x14ac:dyDescent="0.15" spans="1:10">
      <c r="A146" s="183" t="s">
        <v>354</v>
      </c>
      <c r="B146" s="183" t="s">
        <v>355</v>
      </c>
      <c r="C146" s="182" t="s">
        <v>14</v>
      </c>
      <c r="D146" s="182" t="s">
        <v>349</v>
      </c>
      <c r="E146" s="190" t="s">
        <v>125</v>
      </c>
      <c r="F146" s="179">
        <f>E146/1.5</f>
        <v>67.66666666666667</v>
      </c>
      <c r="G146" s="179">
        <f>F146*0.4</f>
        <v>27.06666666666667</v>
      </c>
      <c r="H146" s="180">
        <v>80.6</v>
      </c>
      <c r="I146" s="179">
        <f>H146*0.6</f>
        <v>48.35999999999999</v>
      </c>
      <c r="J146" s="179">
        <f>G146+I146</f>
        <v>75.42666666666666</v>
      </c>
    </row>
    <row r="147" ht="13.5" customHeight="1" x14ac:dyDescent="0.15" spans="1:10">
      <c r="A147" s="183" t="s">
        <v>356</v>
      </c>
      <c r="B147" s="183" t="s">
        <v>357</v>
      </c>
      <c r="C147" s="182" t="s">
        <v>14</v>
      </c>
      <c r="D147" s="182" t="s">
        <v>349</v>
      </c>
      <c r="E147" s="190" t="s">
        <v>125</v>
      </c>
      <c r="F147" s="179">
        <f>E147/1.5</f>
        <v>67.66666666666667</v>
      </c>
      <c r="G147" s="179">
        <f>F147*0.4</f>
        <v>27.06666666666667</v>
      </c>
      <c r="H147" s="180">
        <v>71.6</v>
      </c>
      <c r="I147" s="179">
        <f>H147*0.6</f>
        <v>42.959999999999994</v>
      </c>
      <c r="J147" s="179">
        <f>G147+I147</f>
        <v>70.02666666666667</v>
      </c>
    </row>
    <row r="148" ht="13.5" customHeight="1" x14ac:dyDescent="0.15" spans="1:10">
      <c r="A148" s="183" t="s">
        <v>358</v>
      </c>
      <c r="B148" s="183" t="s">
        <v>359</v>
      </c>
      <c r="C148" s="182" t="s">
        <v>14</v>
      </c>
      <c r="D148" s="182" t="s">
        <v>349</v>
      </c>
      <c r="E148" s="190" t="s">
        <v>228</v>
      </c>
      <c r="F148" s="179">
        <f>E148/1.5</f>
        <v>67.33333333333333</v>
      </c>
      <c r="G148" s="179">
        <f>F148*0.4</f>
        <v>26.933333333333334</v>
      </c>
      <c r="H148" s="180">
        <v>65.4</v>
      </c>
      <c r="I148" s="179">
        <f>H148*0.6</f>
        <v>39.24</v>
      </c>
      <c r="J148" s="179">
        <f>G148+I148</f>
        <v>66.17333333333333</v>
      </c>
    </row>
    <row r="149" ht="13.5" customHeight="1" x14ac:dyDescent="0.15" spans="1:10">
      <c r="A149" s="178" t="s">
        <v>360</v>
      </c>
      <c r="B149" s="178" t="s">
        <v>361</v>
      </c>
      <c r="C149" s="177" t="s">
        <v>14</v>
      </c>
      <c r="D149" s="177" t="s">
        <v>349</v>
      </c>
      <c r="E149" s="189" t="s">
        <v>228</v>
      </c>
      <c r="F149" s="174">
        <f>E149/1.5</f>
        <v>67.33333333333333</v>
      </c>
      <c r="G149" s="174">
        <f>F149*0.4</f>
        <v>26.933333333333334</v>
      </c>
      <c r="H149" s="175">
        <v>67.2</v>
      </c>
      <c r="I149" s="174">
        <f>H149*0.6</f>
        <v>40.32</v>
      </c>
      <c r="J149" s="174">
        <f>G149+I149</f>
        <v>67.25333333333333</v>
      </c>
    </row>
    <row r="150" ht="13.5" customHeight="1" x14ac:dyDescent="0.15" spans="1:10">
      <c r="A150" s="188" t="s">
        <v>362</v>
      </c>
      <c r="B150" s="188" t="s">
        <v>363</v>
      </c>
      <c r="C150" s="187" t="s">
        <v>14</v>
      </c>
      <c r="D150" s="187" t="s">
        <v>364</v>
      </c>
      <c r="E150" s="186" t="s">
        <v>162</v>
      </c>
      <c r="F150" s="185">
        <f>E150/1.5</f>
        <v>77.33333333333333</v>
      </c>
      <c r="G150" s="185">
        <f>F150*0.4</f>
        <v>30.933333333333334</v>
      </c>
      <c r="H150" s="184">
        <v>81.26</v>
      </c>
      <c r="I150" s="185">
        <f>H150*0.6</f>
        <v>48.756</v>
      </c>
      <c r="J150" s="185">
        <f>G150+I150</f>
        <v>79.68933333333334</v>
      </c>
    </row>
    <row r="151" ht="13.5" customHeight="1" x14ac:dyDescent="0.15" spans="1:10">
      <c r="A151" s="183" t="s">
        <v>365</v>
      </c>
      <c r="B151" s="183" t="s">
        <v>366</v>
      </c>
      <c r="C151" s="182" t="s">
        <v>14</v>
      </c>
      <c r="D151" s="182" t="s">
        <v>364</v>
      </c>
      <c r="E151" s="190" t="s">
        <v>162</v>
      </c>
      <c r="F151" s="179">
        <f>E151/1.5</f>
        <v>77.33333333333333</v>
      </c>
      <c r="G151" s="179">
        <f>F151*0.4</f>
        <v>30.933333333333334</v>
      </c>
      <c r="H151" s="180">
        <v>89.25</v>
      </c>
      <c r="I151" s="179">
        <f>H151*0.6</f>
        <v>53.55</v>
      </c>
      <c r="J151" s="179">
        <f>G151+I151</f>
        <v>84.48333333333333</v>
      </c>
    </row>
    <row r="152" ht="13.5" customHeight="1" x14ac:dyDescent="0.15" spans="1:10">
      <c r="A152" s="183" t="s">
        <v>367</v>
      </c>
      <c r="B152" s="183" t="s">
        <v>368</v>
      </c>
      <c r="C152" s="182" t="s">
        <v>14</v>
      </c>
      <c r="D152" s="182" t="s">
        <v>364</v>
      </c>
      <c r="E152" s="190" t="s">
        <v>90</v>
      </c>
      <c r="F152" s="179">
        <f>E152/1.5</f>
        <v>74</v>
      </c>
      <c r="G152" s="179">
        <f>F152*0.4</f>
        <v>29.6</v>
      </c>
      <c r="H152" s="180">
        <v>74.24</v>
      </c>
      <c r="I152" s="179">
        <f>H152*0.6</f>
        <v>44.544</v>
      </c>
      <c r="J152" s="179">
        <f>G152+I152</f>
        <v>74.144</v>
      </c>
    </row>
    <row r="153" ht="13.5" customHeight="1" x14ac:dyDescent="0.15" spans="1:10">
      <c r="A153" s="183" t="s">
        <v>369</v>
      </c>
      <c r="B153" s="183" t="s">
        <v>370</v>
      </c>
      <c r="C153" s="182" t="s">
        <v>14</v>
      </c>
      <c r="D153" s="182" t="s">
        <v>364</v>
      </c>
      <c r="E153" s="190" t="s">
        <v>28</v>
      </c>
      <c r="F153" s="179">
        <f>E153/1.5</f>
        <v>72.66666666666667</v>
      </c>
      <c r="G153" s="179">
        <f>F153*0.4</f>
        <v>29.06666666666667</v>
      </c>
      <c r="H153" s="180">
        <v>66.73</v>
      </c>
      <c r="I153" s="179">
        <f>H153*0.6</f>
        <v>40.038000000000004</v>
      </c>
      <c r="J153" s="179">
        <f>G153+I153</f>
        <v>69.10466666666667</v>
      </c>
    </row>
    <row r="154" ht="13.5" customHeight="1" x14ac:dyDescent="0.15" spans="1:10">
      <c r="A154" s="183" t="s">
        <v>371</v>
      </c>
      <c r="B154" s="183" t="s">
        <v>372</v>
      </c>
      <c r="C154" s="182" t="s">
        <v>14</v>
      </c>
      <c r="D154" s="182" t="s">
        <v>364</v>
      </c>
      <c r="E154" s="190" t="s">
        <v>47</v>
      </c>
      <c r="F154" s="179">
        <f>E154/1.5</f>
        <v>70.33333333333333</v>
      </c>
      <c r="G154" s="179">
        <f>F154*0.4</f>
        <v>28.133333333333333</v>
      </c>
      <c r="H154" s="180">
        <v>89.17</v>
      </c>
      <c r="I154" s="179">
        <f>H154*0.6</f>
        <v>53.502</v>
      </c>
      <c r="J154" s="179">
        <f>G154+I154</f>
        <v>81.63533333333334</v>
      </c>
    </row>
    <row r="155" ht="13.5" customHeight="1" x14ac:dyDescent="0.15" spans="1:10">
      <c r="A155" s="178" t="s">
        <v>373</v>
      </c>
      <c r="B155" s="178" t="s">
        <v>374</v>
      </c>
      <c r="C155" s="177" t="s">
        <v>14</v>
      </c>
      <c r="D155" s="177" t="s">
        <v>364</v>
      </c>
      <c r="E155" s="189" t="s">
        <v>103</v>
      </c>
      <c r="F155" s="174">
        <f>E155/1.5</f>
        <v>70</v>
      </c>
      <c r="G155" s="174">
        <f>F155*0.4</f>
        <v>28</v>
      </c>
      <c r="H155" s="175">
        <v>92.44</v>
      </c>
      <c r="I155" s="174">
        <f>H155*0.6</f>
        <v>55.464</v>
      </c>
      <c r="J155" s="174">
        <f>G155+I155</f>
        <v>83.464</v>
      </c>
    </row>
    <row r="156" ht="13.5" customHeight="1" x14ac:dyDescent="0.15" spans="1:10">
      <c r="A156" s="183" t="s">
        <v>375</v>
      </c>
      <c r="B156" s="183" t="s">
        <v>376</v>
      </c>
      <c r="C156" s="182" t="s">
        <v>14</v>
      </c>
      <c r="D156" s="182" t="s">
        <v>377</v>
      </c>
      <c r="E156" s="190" t="s">
        <v>22</v>
      </c>
      <c r="F156" s="179">
        <f>E156/1.5</f>
        <v>74.66666666666667</v>
      </c>
      <c r="G156" s="179">
        <f>F156*0.4</f>
        <v>29.86666666666667</v>
      </c>
      <c r="H156" s="180">
        <v>86.2</v>
      </c>
      <c r="I156" s="179">
        <f>H156*0.6</f>
        <v>51.72</v>
      </c>
      <c r="J156" s="179">
        <f>G156+I156</f>
        <v>81.58666666666667</v>
      </c>
    </row>
    <row r="157" ht="13.5" customHeight="1" x14ac:dyDescent="0.15" spans="1:10">
      <c r="A157" s="183" t="s">
        <v>378</v>
      </c>
      <c r="B157" s="183" t="s">
        <v>379</v>
      </c>
      <c r="C157" s="182" t="s">
        <v>14</v>
      </c>
      <c r="D157" s="182" t="s">
        <v>377</v>
      </c>
      <c r="E157" s="190" t="s">
        <v>93</v>
      </c>
      <c r="F157" s="179">
        <f>E157/1.5</f>
        <v>73.33333333333333</v>
      </c>
      <c r="G157" s="179">
        <f>F157*0.4</f>
        <v>29.333333333333332</v>
      </c>
      <c r="H157" s="180">
        <v>78.2</v>
      </c>
      <c r="I157" s="179">
        <f>H157*0.6</f>
        <v>46.92</v>
      </c>
      <c r="J157" s="179">
        <f>G157+I157</f>
        <v>76.25333333333333</v>
      </c>
    </row>
    <row r="158" ht="13.5" customHeight="1" x14ac:dyDescent="0.15" spans="1:10">
      <c r="A158" s="183" t="s">
        <v>380</v>
      </c>
      <c r="B158" s="183" t="s">
        <v>381</v>
      </c>
      <c r="C158" s="182" t="s">
        <v>14</v>
      </c>
      <c r="D158" s="182" t="s">
        <v>377</v>
      </c>
      <c r="E158" s="190" t="s">
        <v>34</v>
      </c>
      <c r="F158" s="179">
        <f>E158/1.5</f>
        <v>72</v>
      </c>
      <c r="G158" s="179">
        <f>F158*0.4</f>
        <v>28.8</v>
      </c>
      <c r="H158" s="180">
        <v>72</v>
      </c>
      <c r="I158" s="179">
        <f>H158*0.6</f>
        <v>43.199999999999996</v>
      </c>
      <c r="J158" s="179">
        <f>G158+I158</f>
        <v>72</v>
      </c>
    </row>
    <row r="159" ht="13.5" customHeight="1" x14ac:dyDescent="0.15" spans="1:10">
      <c r="A159" s="183" t="s">
        <v>382</v>
      </c>
      <c r="B159" s="183" t="s">
        <v>383</v>
      </c>
      <c r="C159" s="182" t="s">
        <v>14</v>
      </c>
      <c r="D159" s="182" t="s">
        <v>377</v>
      </c>
      <c r="E159" s="190" t="s">
        <v>143</v>
      </c>
      <c r="F159" s="179">
        <f>E159/1.5</f>
        <v>71.33333333333333</v>
      </c>
      <c r="G159" s="179">
        <f>F159*0.4</f>
        <v>28.53333333333333</v>
      </c>
      <c r="H159" s="180">
        <v>72.8</v>
      </c>
      <c r="I159" s="179">
        <f>H159*0.6</f>
        <v>43.68</v>
      </c>
      <c r="J159" s="179">
        <f>G159+I159</f>
        <v>72.21333333333334</v>
      </c>
    </row>
    <row r="160" ht="13.5" customHeight="1" x14ac:dyDescent="0.15" spans="1:10">
      <c r="A160" s="183" t="s">
        <v>384</v>
      </c>
      <c r="B160" s="183" t="s">
        <v>385</v>
      </c>
      <c r="C160" s="182" t="s">
        <v>14</v>
      </c>
      <c r="D160" s="182" t="s">
        <v>377</v>
      </c>
      <c r="E160" s="190" t="s">
        <v>39</v>
      </c>
      <c r="F160" s="179">
        <f>E160/1.5</f>
        <v>71</v>
      </c>
      <c r="G160" s="179">
        <f>F160*0.4</f>
        <v>28.400000000000002</v>
      </c>
      <c r="H160" s="180">
        <v>82.4</v>
      </c>
      <c r="I160" s="179">
        <f>H160*0.6</f>
        <v>49.440000000000005</v>
      </c>
      <c r="J160" s="179">
        <f>G160+I160</f>
        <v>77.84</v>
      </c>
    </row>
    <row r="161" ht="13.5" customHeight="1" x14ac:dyDescent="0.15" spans="1:10">
      <c r="A161" s="178" t="s">
        <v>386</v>
      </c>
      <c r="B161" s="178" t="s">
        <v>387</v>
      </c>
      <c r="C161" s="177" t="s">
        <v>14</v>
      </c>
      <c r="D161" s="177" t="s">
        <v>377</v>
      </c>
      <c r="E161" s="189" t="s">
        <v>39</v>
      </c>
      <c r="F161" s="174">
        <f>E161/1.5</f>
        <v>71</v>
      </c>
      <c r="G161" s="174">
        <f>F161*0.4</f>
        <v>28.400000000000002</v>
      </c>
      <c r="H161" s="175">
        <v>83.2</v>
      </c>
      <c r="I161" s="174">
        <f>H161*0.6</f>
        <v>49.92</v>
      </c>
      <c r="J161" s="174">
        <f>G161+I161</f>
        <v>78.32000000000001</v>
      </c>
    </row>
    <row r="162" ht="13.5" customHeight="1" x14ac:dyDescent="0.15" spans="1:10">
      <c r="A162" s="188" t="s">
        <v>388</v>
      </c>
      <c r="B162" s="188" t="s">
        <v>389</v>
      </c>
      <c r="C162" s="187" t="s">
        <v>14</v>
      </c>
      <c r="D162" s="187" t="s">
        <v>390</v>
      </c>
      <c r="E162" s="186" t="s">
        <v>391</v>
      </c>
      <c r="F162" s="185">
        <f>E162/1.5</f>
        <v>82</v>
      </c>
      <c r="G162" s="185">
        <f>F162*0.4</f>
        <v>32.800000000000004</v>
      </c>
      <c r="H162" s="184">
        <v>81.6</v>
      </c>
      <c r="I162" s="179">
        <f>H162*0.6</f>
        <v>48.959999999999994</v>
      </c>
      <c r="J162" s="179">
        <f>G162+I162</f>
        <v>81.75999999999999</v>
      </c>
    </row>
    <row r="163" ht="13.5" customHeight="1" x14ac:dyDescent="0.15" spans="1:10">
      <c r="A163" s="183" t="s">
        <v>392</v>
      </c>
      <c r="B163" s="183" t="s">
        <v>393</v>
      </c>
      <c r="C163" s="182" t="s">
        <v>14</v>
      </c>
      <c r="D163" s="182" t="s">
        <v>390</v>
      </c>
      <c r="E163" s="181" t="s">
        <v>394</v>
      </c>
      <c r="F163" s="179">
        <f>E163/1.5</f>
        <v>80.66666666666667</v>
      </c>
      <c r="G163" s="179">
        <f>F163*0.4</f>
        <v>32.26666666666667</v>
      </c>
      <c r="H163" s="180">
        <v>80.4</v>
      </c>
      <c r="I163" s="179">
        <f>H163*0.6</f>
        <v>48.24</v>
      </c>
      <c r="J163" s="179">
        <f>G163+I163</f>
        <v>80.50666666666667</v>
      </c>
    </row>
    <row r="164" ht="13.5" customHeight="1" x14ac:dyDescent="0.15" spans="1:10">
      <c r="A164" s="183" t="s">
        <v>395</v>
      </c>
      <c r="B164" s="183" t="s">
        <v>396</v>
      </c>
      <c r="C164" s="182" t="s">
        <v>14</v>
      </c>
      <c r="D164" s="182" t="s">
        <v>390</v>
      </c>
      <c r="E164" s="181" t="s">
        <v>397</v>
      </c>
      <c r="F164" s="179">
        <f>E164/1.5</f>
        <v>80.33333333333333</v>
      </c>
      <c r="G164" s="179">
        <f>F164*0.4</f>
        <v>32.13333333333333</v>
      </c>
      <c r="H164" s="180">
        <v>75.8</v>
      </c>
      <c r="I164" s="179">
        <f>H164*0.6</f>
        <v>45.48</v>
      </c>
      <c r="J164" s="179">
        <f>G164+I164</f>
        <v>77.61333333333333</v>
      </c>
    </row>
    <row r="165" ht="13.5" customHeight="1" x14ac:dyDescent="0.15" spans="1:10">
      <c r="A165" s="183" t="s">
        <v>398</v>
      </c>
      <c r="B165" s="183" t="s">
        <v>399</v>
      </c>
      <c r="C165" s="182" t="s">
        <v>14</v>
      </c>
      <c r="D165" s="182" t="s">
        <v>390</v>
      </c>
      <c r="E165" s="181" t="s">
        <v>19</v>
      </c>
      <c r="F165" s="179">
        <f>E165/1.5</f>
        <v>76.66666666666667</v>
      </c>
      <c r="G165" s="179">
        <f>F165*0.4</f>
        <v>30.66666666666667</v>
      </c>
      <c r="H165" s="180">
        <v>76.4</v>
      </c>
      <c r="I165" s="179">
        <f>H165*0.6</f>
        <v>45.84</v>
      </c>
      <c r="J165" s="179">
        <f>G165+I165</f>
        <v>76.50666666666667</v>
      </c>
    </row>
    <row r="166" ht="13.5" customHeight="1" x14ac:dyDescent="0.15" spans="1:10">
      <c r="A166" s="183" t="s">
        <v>400</v>
      </c>
      <c r="B166" s="183" t="s">
        <v>401</v>
      </c>
      <c r="C166" s="182" t="s">
        <v>14</v>
      </c>
      <c r="D166" s="182" t="s">
        <v>390</v>
      </c>
      <c r="E166" s="181" t="s">
        <v>129</v>
      </c>
      <c r="F166" s="179">
        <f>E166/1.5</f>
        <v>76</v>
      </c>
      <c r="G166" s="179">
        <f>F166*0.4</f>
        <v>30.400000000000002</v>
      </c>
      <c r="H166" s="180">
        <v>73.6</v>
      </c>
      <c r="I166" s="179">
        <f>H166*0.6</f>
        <v>44.16</v>
      </c>
      <c r="J166" s="179">
        <f>G166+I166</f>
        <v>74.56</v>
      </c>
    </row>
    <row r="167" ht="13.5" customHeight="1" x14ac:dyDescent="0.15" spans="1:10">
      <c r="A167" s="183" t="s">
        <v>402</v>
      </c>
      <c r="B167" s="183" t="s">
        <v>403</v>
      </c>
      <c r="C167" s="182" t="s">
        <v>14</v>
      </c>
      <c r="D167" s="182" t="s">
        <v>390</v>
      </c>
      <c r="E167" s="181" t="s">
        <v>25</v>
      </c>
      <c r="F167" s="179">
        <f>E167/1.5</f>
        <v>73.66666666666667</v>
      </c>
      <c r="G167" s="179">
        <f>F167*0.4</f>
        <v>29.46666666666667</v>
      </c>
      <c r="H167" s="180">
        <v>82.2</v>
      </c>
      <c r="I167" s="179">
        <f>H167*0.6</f>
        <v>49.32</v>
      </c>
      <c r="J167" s="179">
        <f>G167+I167</f>
        <v>78.78666666666666</v>
      </c>
    </row>
    <row r="168" ht="13.5" customHeight="1" x14ac:dyDescent="0.15" spans="1:10">
      <c r="A168" s="178" t="s">
        <v>404</v>
      </c>
      <c r="B168" s="178" t="s">
        <v>405</v>
      </c>
      <c r="C168" s="177" t="s">
        <v>14</v>
      </c>
      <c r="D168" s="177" t="s">
        <v>390</v>
      </c>
      <c r="E168" s="176" t="s">
        <v>25</v>
      </c>
      <c r="F168" s="174">
        <f>E168/1.5</f>
        <v>73.66666666666667</v>
      </c>
      <c r="G168" s="174">
        <f>F168*0.4</f>
        <v>29.46666666666667</v>
      </c>
      <c r="H168" s="175">
        <v>68.8</v>
      </c>
      <c r="I168" s="174">
        <f>H168*0.6</f>
        <v>41.279999999999994</v>
      </c>
      <c r="J168" s="174">
        <f>G168+I168</f>
        <v>70.74666666666667</v>
      </c>
    </row>
  </sheetData>
  <sortState ref="A4:J78">
    <sortCondition ref="C4:C78"/>
    <sortCondition ref="D4:D78"/>
    <sortCondition ref="J4:J78" descending="1"/>
  </sortState>
  <mergeCells count="1">
    <mergeCell ref="A2:J2"/>
  </mergeCells>
  <phoneticPr fontId="0" type="noConversion"/>
  <pageMargins left="0.7082447761625756" right="0.7082447761625756" top="0.747823152016467" bottom="0.747823152016467" header="0.31523838287263406" footer="0.31523838287263406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74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ysgz</cp:lastModifiedBy>
  <cp:revision>0</cp:revision>
  <dcterms:created xsi:type="dcterms:W3CDTF">2015-06-05T18:19:00Z</dcterms:created>
  <dcterms:modified xsi:type="dcterms:W3CDTF">2022-08-29T03:14:03Z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C608E7F5FF4843118D3D2BE1FF2FD6F5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