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市直公开招聘成绩" sheetId="1" r:id="rId1"/>
    <sheet name="第十届人才博览会" sheetId="2" r:id="rId2"/>
  </sheets>
  <definedNames>
    <definedName name="_xlnm._FilterDatabase" localSheetId="0" hidden="1">市直公开招聘成绩!$A$2:$M$32</definedName>
    <definedName name="_xlnm._FilterDatabase" localSheetId="1" hidden="1">第十届人才博览会!$A$2:$G$19</definedName>
  </definedNames>
  <calcPr calcId="144525"/>
</workbook>
</file>

<file path=xl/sharedStrings.xml><?xml version="1.0" encoding="utf-8"?>
<sst xmlns="http://schemas.openxmlformats.org/spreadsheetml/2006/main" count="200" uniqueCount="114">
  <si>
    <t>贵州航天职业技术学院2022年市直公开招聘面试成绩表</t>
  </si>
  <si>
    <t>序号</t>
  </si>
  <si>
    <t>岗位代码及报考岗位</t>
  </si>
  <si>
    <t>招聘人数</t>
  </si>
  <si>
    <t>姓名</t>
  </si>
  <si>
    <t>笔试
名次</t>
  </si>
  <si>
    <t>笔试成绩</t>
  </si>
  <si>
    <t>折算百分制笔试成绩</t>
  </si>
  <si>
    <t>按60%折合后笔试成绩</t>
  </si>
  <si>
    <t>面试成绩</t>
  </si>
  <si>
    <t>按40%折合后面试成绩</t>
  </si>
  <si>
    <t>总分</t>
  </si>
  <si>
    <t>名次</t>
  </si>
  <si>
    <t>备注</t>
  </si>
  <si>
    <t>1</t>
  </si>
  <si>
    <t>22101001901电子工程系教师</t>
  </si>
  <si>
    <t>朱泽锟</t>
  </si>
  <si>
    <t>进入下一环节</t>
  </si>
  <si>
    <t>2</t>
  </si>
  <si>
    <t>何倩倩</t>
  </si>
  <si>
    <t>3</t>
  </si>
  <si>
    <t>令狐会会</t>
  </si>
  <si>
    <t>4</t>
  </si>
  <si>
    <t>22101001902机械工程系教师</t>
  </si>
  <si>
    <t>童伟</t>
  </si>
  <si>
    <t>5</t>
  </si>
  <si>
    <t>张国林</t>
  </si>
  <si>
    <t>6</t>
  </si>
  <si>
    <t>廖浚玮</t>
  </si>
  <si>
    <t>缺考</t>
  </si>
  <si>
    <t>7</t>
  </si>
  <si>
    <t>22101001903计算机科学系教师</t>
  </si>
  <si>
    <t>付炫</t>
  </si>
  <si>
    <t>8</t>
  </si>
  <si>
    <t>罗毅</t>
  </si>
  <si>
    <t>9</t>
  </si>
  <si>
    <t>郑航</t>
  </si>
  <si>
    <t>10</t>
  </si>
  <si>
    <t>22101001904计算机科学系教师</t>
  </si>
  <si>
    <t>陈晋志</t>
  </si>
  <si>
    <t>11</t>
  </si>
  <si>
    <t>荀汉杰</t>
  </si>
  <si>
    <t>12</t>
  </si>
  <si>
    <t>叶青</t>
  </si>
  <si>
    <t>13</t>
  </si>
  <si>
    <t>22101001905建筑工程系教师</t>
  </si>
  <si>
    <t>罗涛</t>
  </si>
  <si>
    <t>14</t>
  </si>
  <si>
    <t>严广</t>
  </si>
  <si>
    <t>15</t>
  </si>
  <si>
    <t>张仲远</t>
  </si>
  <si>
    <t>16</t>
  </si>
  <si>
    <t>22101001906建筑工程系教师</t>
  </si>
  <si>
    <t>罗雲</t>
  </si>
  <si>
    <t>17</t>
  </si>
  <si>
    <t>张派</t>
  </si>
  <si>
    <t>18</t>
  </si>
  <si>
    <t>倪远航</t>
  </si>
  <si>
    <t>19</t>
  </si>
  <si>
    <t>22101001907经济管理系教师</t>
  </si>
  <si>
    <t>赵华秀</t>
  </si>
  <si>
    <t>20</t>
  </si>
  <si>
    <t>叶伟兵</t>
  </si>
  <si>
    <t>21</t>
  </si>
  <si>
    <t>王俊维</t>
  </si>
  <si>
    <t>22</t>
  </si>
  <si>
    <t>22101001908汽车工程系教师</t>
  </si>
  <si>
    <t>付山鑫</t>
  </si>
  <si>
    <t>23</t>
  </si>
  <si>
    <t>覃叙</t>
  </si>
  <si>
    <t>24</t>
  </si>
  <si>
    <t>曾勇</t>
  </si>
  <si>
    <t>25</t>
  </si>
  <si>
    <t>22101001909汽车工程系教师</t>
  </si>
  <si>
    <t>吴永沙</t>
  </si>
  <si>
    <t>26</t>
  </si>
  <si>
    <t>熊钢</t>
  </si>
  <si>
    <t>27</t>
  </si>
  <si>
    <t>朱兰艳</t>
  </si>
  <si>
    <t>28</t>
  </si>
  <si>
    <t>22101001910基础科学系教师</t>
  </si>
  <si>
    <t>姚晶晶</t>
  </si>
  <si>
    <t>29</t>
  </si>
  <si>
    <t>王旋</t>
  </si>
  <si>
    <t>30</t>
  </si>
  <si>
    <t>胡飞</t>
  </si>
  <si>
    <t>贵州航天职业技术学院“第十届人博会”线下评审成绩表</t>
  </si>
  <si>
    <t>报考岗位名称</t>
  </si>
  <si>
    <t>性别</t>
  </si>
  <si>
    <t>面试序号</t>
  </si>
  <si>
    <t>成绩</t>
  </si>
  <si>
    <t xml:space="preserve">
马克思主义学院教师
</t>
  </si>
  <si>
    <t>吴启航</t>
  </si>
  <si>
    <t>女</t>
  </si>
  <si>
    <t>梁晓芳</t>
  </si>
  <si>
    <t>谢童心</t>
  </si>
  <si>
    <t>成凤梅</t>
  </si>
  <si>
    <t>李小芳</t>
  </si>
  <si>
    <t>文远冬</t>
  </si>
  <si>
    <t>男</t>
  </si>
  <si>
    <t>舒林丽</t>
  </si>
  <si>
    <t>刘欢欢</t>
  </si>
  <si>
    <t>电子工程系教师</t>
  </si>
  <si>
    <t>李游</t>
  </si>
  <si>
    <t>教师工作处工作人员</t>
  </si>
  <si>
    <t>袁小媚</t>
  </si>
  <si>
    <t>刘敏</t>
  </si>
  <si>
    <t>李薇薇</t>
  </si>
  <si>
    <t>任书玉</t>
  </si>
  <si>
    <t>督导室工作人员</t>
  </si>
  <si>
    <t>王青青</t>
  </si>
  <si>
    <t>游思聃</t>
  </si>
  <si>
    <t>杨赴为</t>
  </si>
  <si>
    <t>杨雨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</si>
</sst>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3"/>
      <name val="Arial"/>
      <charset val="0"/>
    </font>
    <font>
      <sz val="13"/>
      <name val="宋体"/>
      <charset val="0"/>
    </font>
    <font>
      <sz val="18"/>
      <name val="方正小标宋简体"/>
      <charset val="134"/>
    </font>
    <font>
      <sz val="13"/>
      <name val="黑体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zoomScale="80" zoomScaleNormal="80" zoomScaleSheetLayoutView="60" workbookViewId="0">
      <selection activeCell="F3" sqref="F3"/>
    </sheetView>
  </sheetViews>
  <sheetFormatPr defaultColWidth="9.14285714285714" defaultRowHeight="16.5"/>
  <cols>
    <col min="1" max="1" width="9.14285714285714" style="17"/>
    <col min="2" max="2" width="36.0666666666667" style="17" customWidth="1"/>
    <col min="3" max="3" width="7.13333333333333" style="17" customWidth="1"/>
    <col min="4" max="4" width="11" style="17" customWidth="1"/>
    <col min="5" max="5" width="9.99047619047619" style="17" customWidth="1"/>
    <col min="6" max="6" width="12.847619047619" style="17" customWidth="1"/>
    <col min="7" max="7" width="14.1047619047619" style="19" customWidth="1"/>
    <col min="8" max="8" width="14.0952380952381" style="19" customWidth="1"/>
    <col min="9" max="9" width="13.2095238095238" style="20" customWidth="1"/>
    <col min="10" max="10" width="15.1714285714286" style="19" customWidth="1"/>
    <col min="11" max="11" width="10.8952380952381" style="19" customWidth="1"/>
    <col min="12" max="12" width="9.14285714285714" style="17"/>
    <col min="13" max="13" width="17.847619047619" style="17" customWidth="1"/>
    <col min="14" max="16373" width="9.14285714285714" style="17"/>
    <col min="16374" max="16384" width="9.14285714285714" style="21"/>
  </cols>
  <sheetData>
    <row r="1" ht="34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="17" customFormat="1" ht="53" customHeight="1" spans="1:13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3" t="s">
        <v>12</v>
      </c>
      <c r="M2" s="23" t="s">
        <v>13</v>
      </c>
    </row>
    <row r="3" s="18" customFormat="1" ht="28" customHeight="1" spans="1:13">
      <c r="A3" s="25" t="s">
        <v>14</v>
      </c>
      <c r="B3" s="26" t="s">
        <v>15</v>
      </c>
      <c r="C3" s="27">
        <v>1</v>
      </c>
      <c r="D3" s="25" t="s">
        <v>16</v>
      </c>
      <c r="E3" s="27">
        <v>1</v>
      </c>
      <c r="F3" s="28">
        <v>192</v>
      </c>
      <c r="G3" s="29">
        <f>F3/300*100</f>
        <v>64</v>
      </c>
      <c r="H3" s="29">
        <f>G3*0.6</f>
        <v>38.4</v>
      </c>
      <c r="I3" s="29">
        <v>84.6</v>
      </c>
      <c r="J3" s="29">
        <f>I3*0.4</f>
        <v>33.84</v>
      </c>
      <c r="K3" s="29">
        <f>H3+J3</f>
        <v>72.24</v>
      </c>
      <c r="L3" s="27" t="s">
        <v>14</v>
      </c>
      <c r="M3" s="27" t="s">
        <v>17</v>
      </c>
    </row>
    <row r="4" s="18" customFormat="1" ht="28" customHeight="1" spans="1:13">
      <c r="A4" s="25" t="s">
        <v>18</v>
      </c>
      <c r="B4" s="26" t="s">
        <v>15</v>
      </c>
      <c r="C4" s="27"/>
      <c r="D4" s="25" t="s">
        <v>19</v>
      </c>
      <c r="E4" s="27">
        <v>3</v>
      </c>
      <c r="F4" s="28">
        <v>188.5</v>
      </c>
      <c r="G4" s="29">
        <f>F4/300*100</f>
        <v>62.8333333333333</v>
      </c>
      <c r="H4" s="29">
        <f>G4*0.6</f>
        <v>37.7</v>
      </c>
      <c r="I4" s="29">
        <v>82.4</v>
      </c>
      <c r="J4" s="29">
        <f>I4*0.4</f>
        <v>32.96</v>
      </c>
      <c r="K4" s="29">
        <f>H4+J4</f>
        <v>70.66</v>
      </c>
      <c r="L4" s="27" t="s">
        <v>18</v>
      </c>
      <c r="M4" s="27"/>
    </row>
    <row r="5" s="18" customFormat="1" ht="28" customHeight="1" spans="1:13">
      <c r="A5" s="25" t="s">
        <v>20</v>
      </c>
      <c r="B5" s="26" t="s">
        <v>15</v>
      </c>
      <c r="C5" s="30"/>
      <c r="D5" s="25" t="s">
        <v>21</v>
      </c>
      <c r="E5" s="27">
        <v>1</v>
      </c>
      <c r="F5" s="28">
        <v>192</v>
      </c>
      <c r="G5" s="29">
        <f>F5/300*100</f>
        <v>64</v>
      </c>
      <c r="H5" s="29">
        <f>G5*0.6</f>
        <v>38.4</v>
      </c>
      <c r="I5" s="29">
        <v>79</v>
      </c>
      <c r="J5" s="29">
        <f>I5*0.4</f>
        <v>31.6</v>
      </c>
      <c r="K5" s="29">
        <f>H5+J5</f>
        <v>70</v>
      </c>
      <c r="L5" s="27" t="s">
        <v>20</v>
      </c>
      <c r="M5" s="34"/>
    </row>
    <row r="6" s="18" customFormat="1" ht="28" customHeight="1" spans="1:13">
      <c r="A6" s="25" t="s">
        <v>22</v>
      </c>
      <c r="B6" s="26" t="s">
        <v>23</v>
      </c>
      <c r="C6" s="27">
        <v>1</v>
      </c>
      <c r="D6" s="25" t="s">
        <v>24</v>
      </c>
      <c r="E6" s="27">
        <v>1</v>
      </c>
      <c r="F6" s="28">
        <v>197</v>
      </c>
      <c r="G6" s="29">
        <f t="shared" ref="G4:G32" si="0">F6/300*100</f>
        <v>65.6666666666667</v>
      </c>
      <c r="H6" s="29">
        <f t="shared" ref="H4:H32" si="1">G6*0.6</f>
        <v>39.4</v>
      </c>
      <c r="I6" s="29">
        <v>82.2</v>
      </c>
      <c r="J6" s="29">
        <f>I6*0.4</f>
        <v>32.88</v>
      </c>
      <c r="K6" s="29">
        <f t="shared" ref="K4:K32" si="2">H6+J6</f>
        <v>72.28</v>
      </c>
      <c r="L6" s="27" t="s">
        <v>14</v>
      </c>
      <c r="M6" s="27" t="s">
        <v>17</v>
      </c>
    </row>
    <row r="7" s="18" customFormat="1" ht="28" customHeight="1" spans="1:13">
      <c r="A7" s="25" t="s">
        <v>25</v>
      </c>
      <c r="B7" s="26" t="s">
        <v>23</v>
      </c>
      <c r="C7" s="27"/>
      <c r="D7" s="25" t="s">
        <v>26</v>
      </c>
      <c r="E7" s="27">
        <v>2</v>
      </c>
      <c r="F7" s="28">
        <v>195</v>
      </c>
      <c r="G7" s="29">
        <f t="shared" si="0"/>
        <v>65</v>
      </c>
      <c r="H7" s="29">
        <f t="shared" si="1"/>
        <v>39</v>
      </c>
      <c r="I7" s="29">
        <v>82.6</v>
      </c>
      <c r="J7" s="29">
        <f>I7*0.4</f>
        <v>33.04</v>
      </c>
      <c r="K7" s="29">
        <f t="shared" si="2"/>
        <v>72.04</v>
      </c>
      <c r="L7" s="27" t="s">
        <v>18</v>
      </c>
      <c r="M7" s="27"/>
    </row>
    <row r="8" s="18" customFormat="1" ht="28" customHeight="1" spans="1:13">
      <c r="A8" s="25" t="s">
        <v>27</v>
      </c>
      <c r="B8" s="26" t="s">
        <v>23</v>
      </c>
      <c r="C8" s="27"/>
      <c r="D8" s="25" t="s">
        <v>28</v>
      </c>
      <c r="E8" s="27">
        <v>3</v>
      </c>
      <c r="F8" s="28">
        <v>188.5</v>
      </c>
      <c r="G8" s="29">
        <f t="shared" si="0"/>
        <v>62.8333333333333</v>
      </c>
      <c r="H8" s="29">
        <f t="shared" si="1"/>
        <v>37.7</v>
      </c>
      <c r="I8" s="35" t="s">
        <v>29</v>
      </c>
      <c r="J8" s="36"/>
      <c r="K8" s="29">
        <f t="shared" si="2"/>
        <v>37.7</v>
      </c>
      <c r="L8" s="27" t="s">
        <v>20</v>
      </c>
      <c r="M8" s="27"/>
    </row>
    <row r="9" s="18" customFormat="1" ht="28" customHeight="1" spans="1:13">
      <c r="A9" s="25" t="s">
        <v>30</v>
      </c>
      <c r="B9" s="26" t="s">
        <v>31</v>
      </c>
      <c r="C9" s="27">
        <v>1</v>
      </c>
      <c r="D9" s="25" t="s">
        <v>32</v>
      </c>
      <c r="E9" s="27">
        <v>1</v>
      </c>
      <c r="F9" s="28">
        <v>208.5</v>
      </c>
      <c r="G9" s="29">
        <f t="shared" si="0"/>
        <v>69.5</v>
      </c>
      <c r="H9" s="29">
        <f t="shared" si="1"/>
        <v>41.7</v>
      </c>
      <c r="I9" s="29">
        <v>83.6</v>
      </c>
      <c r="J9" s="29">
        <f t="shared" ref="J9:J19" si="3">I9*0.4</f>
        <v>33.44</v>
      </c>
      <c r="K9" s="29">
        <f t="shared" si="2"/>
        <v>75.14</v>
      </c>
      <c r="L9" s="27" t="s">
        <v>14</v>
      </c>
      <c r="M9" s="27" t="s">
        <v>17</v>
      </c>
    </row>
    <row r="10" s="18" customFormat="1" ht="28" customHeight="1" spans="1:13">
      <c r="A10" s="25" t="s">
        <v>33</v>
      </c>
      <c r="B10" s="26" t="s">
        <v>31</v>
      </c>
      <c r="C10" s="27"/>
      <c r="D10" s="25" t="s">
        <v>34</v>
      </c>
      <c r="E10" s="27">
        <v>2</v>
      </c>
      <c r="F10" s="28">
        <v>199</v>
      </c>
      <c r="G10" s="29">
        <f t="shared" si="0"/>
        <v>66.3333333333333</v>
      </c>
      <c r="H10" s="29">
        <f t="shared" si="1"/>
        <v>39.8</v>
      </c>
      <c r="I10" s="29">
        <v>83.6</v>
      </c>
      <c r="J10" s="29">
        <f t="shared" si="3"/>
        <v>33.44</v>
      </c>
      <c r="K10" s="29">
        <f t="shared" si="2"/>
        <v>73.24</v>
      </c>
      <c r="L10" s="27" t="s">
        <v>18</v>
      </c>
      <c r="M10" s="27"/>
    </row>
    <row r="11" s="18" customFormat="1" ht="28" customHeight="1" spans="1:13">
      <c r="A11" s="25" t="s">
        <v>35</v>
      </c>
      <c r="B11" s="26" t="s">
        <v>31</v>
      </c>
      <c r="C11" s="27"/>
      <c r="D11" s="25" t="s">
        <v>36</v>
      </c>
      <c r="E11" s="27">
        <v>3</v>
      </c>
      <c r="F11" s="28">
        <v>192.5</v>
      </c>
      <c r="G11" s="29">
        <f t="shared" si="0"/>
        <v>64.1666666666667</v>
      </c>
      <c r="H11" s="29">
        <f t="shared" si="1"/>
        <v>38.5</v>
      </c>
      <c r="I11" s="29">
        <v>80.2</v>
      </c>
      <c r="J11" s="29">
        <f t="shared" si="3"/>
        <v>32.08</v>
      </c>
      <c r="K11" s="29">
        <f t="shared" si="2"/>
        <v>70.58</v>
      </c>
      <c r="L11" s="27" t="s">
        <v>20</v>
      </c>
      <c r="M11" s="27"/>
    </row>
    <row r="12" s="18" customFormat="1" ht="28" customHeight="1" spans="1:13">
      <c r="A12" s="25" t="s">
        <v>37</v>
      </c>
      <c r="B12" s="26" t="s">
        <v>38</v>
      </c>
      <c r="C12" s="27">
        <v>1</v>
      </c>
      <c r="D12" s="25" t="s">
        <v>39</v>
      </c>
      <c r="E12" s="27">
        <v>2</v>
      </c>
      <c r="F12" s="28">
        <v>191.5</v>
      </c>
      <c r="G12" s="29">
        <f t="shared" si="0"/>
        <v>63.8333333333333</v>
      </c>
      <c r="H12" s="29">
        <f t="shared" si="1"/>
        <v>38.3</v>
      </c>
      <c r="I12" s="29">
        <v>86.6</v>
      </c>
      <c r="J12" s="29">
        <f t="shared" si="3"/>
        <v>34.64</v>
      </c>
      <c r="K12" s="29">
        <f t="shared" si="2"/>
        <v>72.94</v>
      </c>
      <c r="L12" s="27" t="s">
        <v>14</v>
      </c>
      <c r="M12" s="27" t="s">
        <v>17</v>
      </c>
    </row>
    <row r="13" s="18" customFormat="1" ht="28" customHeight="1" spans="1:13">
      <c r="A13" s="25" t="s">
        <v>40</v>
      </c>
      <c r="B13" s="26" t="s">
        <v>38</v>
      </c>
      <c r="C13" s="27"/>
      <c r="D13" s="25" t="s">
        <v>41</v>
      </c>
      <c r="E13" s="27">
        <v>3</v>
      </c>
      <c r="F13" s="28">
        <v>188.5</v>
      </c>
      <c r="G13" s="29">
        <f t="shared" si="0"/>
        <v>62.8333333333333</v>
      </c>
      <c r="H13" s="29">
        <f t="shared" si="1"/>
        <v>37.7</v>
      </c>
      <c r="I13" s="29">
        <v>82.6</v>
      </c>
      <c r="J13" s="29">
        <f t="shared" si="3"/>
        <v>33.04</v>
      </c>
      <c r="K13" s="29">
        <f t="shared" si="2"/>
        <v>70.74</v>
      </c>
      <c r="L13" s="27" t="s">
        <v>18</v>
      </c>
      <c r="M13" s="27"/>
    </row>
    <row r="14" s="18" customFormat="1" ht="28" customHeight="1" spans="1:13">
      <c r="A14" s="25" t="s">
        <v>42</v>
      </c>
      <c r="B14" s="26" t="s">
        <v>38</v>
      </c>
      <c r="C14" s="30"/>
      <c r="D14" s="25" t="s">
        <v>43</v>
      </c>
      <c r="E14" s="27">
        <v>1</v>
      </c>
      <c r="F14" s="28">
        <v>192.5</v>
      </c>
      <c r="G14" s="29">
        <f t="shared" si="0"/>
        <v>64.1666666666667</v>
      </c>
      <c r="H14" s="29">
        <f t="shared" si="1"/>
        <v>38.5</v>
      </c>
      <c r="I14" s="29">
        <v>80</v>
      </c>
      <c r="J14" s="29">
        <f t="shared" si="3"/>
        <v>32</v>
      </c>
      <c r="K14" s="29">
        <f t="shared" si="2"/>
        <v>70.5</v>
      </c>
      <c r="L14" s="27" t="s">
        <v>20</v>
      </c>
      <c r="M14" s="34"/>
    </row>
    <row r="15" s="18" customFormat="1" ht="28" customHeight="1" spans="1:13">
      <c r="A15" s="25" t="s">
        <v>44</v>
      </c>
      <c r="B15" s="26" t="s">
        <v>45</v>
      </c>
      <c r="C15" s="27">
        <v>1</v>
      </c>
      <c r="D15" s="25" t="s">
        <v>46</v>
      </c>
      <c r="E15" s="27">
        <v>4</v>
      </c>
      <c r="F15" s="28">
        <v>197.5</v>
      </c>
      <c r="G15" s="29">
        <f t="shared" si="0"/>
        <v>65.8333333333333</v>
      </c>
      <c r="H15" s="29">
        <f t="shared" si="1"/>
        <v>39.5</v>
      </c>
      <c r="I15" s="29">
        <v>82.1</v>
      </c>
      <c r="J15" s="29">
        <f t="shared" si="3"/>
        <v>32.84</v>
      </c>
      <c r="K15" s="29">
        <f t="shared" si="2"/>
        <v>72.34</v>
      </c>
      <c r="L15" s="27" t="s">
        <v>14</v>
      </c>
      <c r="M15" s="27" t="s">
        <v>17</v>
      </c>
    </row>
    <row r="16" s="18" customFormat="1" ht="28" customHeight="1" spans="1:13">
      <c r="A16" s="25" t="s">
        <v>47</v>
      </c>
      <c r="B16" s="26" t="s">
        <v>45</v>
      </c>
      <c r="C16" s="27"/>
      <c r="D16" s="25" t="s">
        <v>48</v>
      </c>
      <c r="E16" s="27">
        <v>2</v>
      </c>
      <c r="F16" s="28">
        <v>200.5</v>
      </c>
      <c r="G16" s="29">
        <f t="shared" si="0"/>
        <v>66.8333333333333</v>
      </c>
      <c r="H16" s="29">
        <f t="shared" si="1"/>
        <v>40.1</v>
      </c>
      <c r="I16" s="29">
        <v>77.1</v>
      </c>
      <c r="J16" s="29">
        <f t="shared" si="3"/>
        <v>30.84</v>
      </c>
      <c r="K16" s="29">
        <f t="shared" si="2"/>
        <v>70.94</v>
      </c>
      <c r="L16" s="27" t="s">
        <v>18</v>
      </c>
      <c r="M16" s="34"/>
    </row>
    <row r="17" s="18" customFormat="1" ht="28" customHeight="1" spans="1:13">
      <c r="A17" s="25" t="s">
        <v>49</v>
      </c>
      <c r="B17" s="26" t="s">
        <v>45</v>
      </c>
      <c r="C17" s="27"/>
      <c r="D17" s="25" t="s">
        <v>50</v>
      </c>
      <c r="E17" s="27">
        <v>3</v>
      </c>
      <c r="F17" s="28">
        <v>198</v>
      </c>
      <c r="G17" s="29">
        <f t="shared" si="0"/>
        <v>66</v>
      </c>
      <c r="H17" s="29">
        <f t="shared" si="1"/>
        <v>39.6</v>
      </c>
      <c r="I17" s="29">
        <v>74</v>
      </c>
      <c r="J17" s="29">
        <f t="shared" si="3"/>
        <v>29.6</v>
      </c>
      <c r="K17" s="29">
        <f t="shared" si="2"/>
        <v>69.2</v>
      </c>
      <c r="L17" s="27" t="s">
        <v>20</v>
      </c>
      <c r="M17" s="27"/>
    </row>
    <row r="18" s="18" customFormat="1" ht="28" customHeight="1" spans="1:13">
      <c r="A18" s="25" t="s">
        <v>51</v>
      </c>
      <c r="B18" s="26" t="s">
        <v>52</v>
      </c>
      <c r="C18" s="27">
        <v>1</v>
      </c>
      <c r="D18" s="25" t="s">
        <v>53</v>
      </c>
      <c r="E18" s="27">
        <v>2</v>
      </c>
      <c r="F18" s="28">
        <v>201.5</v>
      </c>
      <c r="G18" s="29">
        <f t="shared" si="0"/>
        <v>67.1666666666667</v>
      </c>
      <c r="H18" s="29">
        <f t="shared" si="1"/>
        <v>40.3</v>
      </c>
      <c r="I18" s="29">
        <v>78.3</v>
      </c>
      <c r="J18" s="29">
        <f t="shared" si="3"/>
        <v>31.32</v>
      </c>
      <c r="K18" s="29">
        <f t="shared" si="2"/>
        <v>71.62</v>
      </c>
      <c r="L18" s="27" t="s">
        <v>14</v>
      </c>
      <c r="M18" s="27" t="s">
        <v>17</v>
      </c>
    </row>
    <row r="19" s="18" customFormat="1" ht="28" customHeight="1" spans="1:13">
      <c r="A19" s="25" t="s">
        <v>54</v>
      </c>
      <c r="B19" s="26" t="s">
        <v>52</v>
      </c>
      <c r="C19" s="27"/>
      <c r="D19" s="25" t="s">
        <v>55</v>
      </c>
      <c r="E19" s="27">
        <v>3</v>
      </c>
      <c r="F19" s="28">
        <v>201</v>
      </c>
      <c r="G19" s="29">
        <f t="shared" si="0"/>
        <v>67</v>
      </c>
      <c r="H19" s="29">
        <f t="shared" si="1"/>
        <v>40.2</v>
      </c>
      <c r="I19" s="29">
        <v>71.2</v>
      </c>
      <c r="J19" s="29">
        <f t="shared" si="3"/>
        <v>28.48</v>
      </c>
      <c r="K19" s="29">
        <f t="shared" si="2"/>
        <v>68.68</v>
      </c>
      <c r="L19" s="27" t="s">
        <v>18</v>
      </c>
      <c r="M19" s="27"/>
    </row>
    <row r="20" s="18" customFormat="1" ht="28" customHeight="1" spans="1:13">
      <c r="A20" s="25" t="s">
        <v>56</v>
      </c>
      <c r="B20" s="26" t="s">
        <v>52</v>
      </c>
      <c r="C20" s="30"/>
      <c r="D20" s="25" t="s">
        <v>57</v>
      </c>
      <c r="E20" s="27">
        <v>1</v>
      </c>
      <c r="F20" s="28">
        <v>202.5</v>
      </c>
      <c r="G20" s="29">
        <f t="shared" si="0"/>
        <v>67.5</v>
      </c>
      <c r="H20" s="29">
        <f t="shared" si="1"/>
        <v>40.5</v>
      </c>
      <c r="I20" s="35" t="s">
        <v>29</v>
      </c>
      <c r="J20" s="36"/>
      <c r="K20" s="29">
        <f t="shared" si="2"/>
        <v>40.5</v>
      </c>
      <c r="L20" s="27" t="s">
        <v>20</v>
      </c>
      <c r="M20" s="34"/>
    </row>
    <row r="21" s="18" customFormat="1" ht="28" customHeight="1" spans="1:13">
      <c r="A21" s="25" t="s">
        <v>58</v>
      </c>
      <c r="B21" s="26" t="s">
        <v>59</v>
      </c>
      <c r="C21" s="27">
        <v>1</v>
      </c>
      <c r="D21" s="25" t="s">
        <v>60</v>
      </c>
      <c r="E21" s="27">
        <v>1</v>
      </c>
      <c r="F21" s="28">
        <v>222.5</v>
      </c>
      <c r="G21" s="29">
        <f t="shared" si="0"/>
        <v>74.1666666666667</v>
      </c>
      <c r="H21" s="29">
        <f t="shared" si="1"/>
        <v>44.5</v>
      </c>
      <c r="I21" s="29">
        <v>80.45</v>
      </c>
      <c r="J21" s="29">
        <f>I21*0.4</f>
        <v>32.18</v>
      </c>
      <c r="K21" s="29">
        <f t="shared" si="2"/>
        <v>76.68</v>
      </c>
      <c r="L21" s="27" t="s">
        <v>14</v>
      </c>
      <c r="M21" s="27" t="s">
        <v>17</v>
      </c>
    </row>
    <row r="22" s="18" customFormat="1" ht="28" customHeight="1" spans="1:13">
      <c r="A22" s="25" t="s">
        <v>61</v>
      </c>
      <c r="B22" s="26" t="s">
        <v>59</v>
      </c>
      <c r="C22" s="27"/>
      <c r="D22" s="25" t="s">
        <v>62</v>
      </c>
      <c r="E22" s="27">
        <v>2</v>
      </c>
      <c r="F22" s="28">
        <v>211</v>
      </c>
      <c r="G22" s="29">
        <f t="shared" si="0"/>
        <v>70.3333333333333</v>
      </c>
      <c r="H22" s="29">
        <f t="shared" si="1"/>
        <v>42.2</v>
      </c>
      <c r="I22" s="29">
        <v>83.85</v>
      </c>
      <c r="J22" s="29">
        <f>I22*0.4</f>
        <v>33.54</v>
      </c>
      <c r="K22" s="29">
        <f t="shared" si="2"/>
        <v>75.74</v>
      </c>
      <c r="L22" s="27" t="s">
        <v>18</v>
      </c>
      <c r="M22" s="27"/>
    </row>
    <row r="23" s="18" customFormat="1" ht="28" customHeight="1" spans="1:13">
      <c r="A23" s="25" t="s">
        <v>63</v>
      </c>
      <c r="B23" s="26" t="s">
        <v>59</v>
      </c>
      <c r="C23" s="27"/>
      <c r="D23" s="25" t="s">
        <v>64</v>
      </c>
      <c r="E23" s="27">
        <v>3</v>
      </c>
      <c r="F23" s="28">
        <v>209</v>
      </c>
      <c r="G23" s="29">
        <f t="shared" si="0"/>
        <v>69.6666666666667</v>
      </c>
      <c r="H23" s="29">
        <f t="shared" si="1"/>
        <v>41.8</v>
      </c>
      <c r="I23" s="29">
        <v>77.25</v>
      </c>
      <c r="J23" s="29">
        <f>I23*0.4</f>
        <v>30.9</v>
      </c>
      <c r="K23" s="29">
        <f t="shared" si="2"/>
        <v>72.7</v>
      </c>
      <c r="L23" s="27" t="s">
        <v>20</v>
      </c>
      <c r="M23" s="27"/>
    </row>
    <row r="24" s="18" customFormat="1" ht="28" customHeight="1" spans="1:13">
      <c r="A24" s="25" t="s">
        <v>65</v>
      </c>
      <c r="B24" s="26" t="s">
        <v>66</v>
      </c>
      <c r="C24" s="27">
        <v>1</v>
      </c>
      <c r="D24" s="25" t="s">
        <v>67</v>
      </c>
      <c r="E24" s="27">
        <v>1</v>
      </c>
      <c r="F24" s="28">
        <v>201.5</v>
      </c>
      <c r="G24" s="29">
        <f t="shared" si="0"/>
        <v>67.1666666666667</v>
      </c>
      <c r="H24" s="29">
        <f t="shared" si="1"/>
        <v>40.3</v>
      </c>
      <c r="I24" s="29">
        <v>85.8</v>
      </c>
      <c r="J24" s="29">
        <f t="shared" ref="J24:J32" si="4">I24*0.4</f>
        <v>34.32</v>
      </c>
      <c r="K24" s="29">
        <f t="shared" si="2"/>
        <v>74.62</v>
      </c>
      <c r="L24" s="27" t="s">
        <v>14</v>
      </c>
      <c r="M24" s="27" t="s">
        <v>17</v>
      </c>
    </row>
    <row r="25" s="18" customFormat="1" ht="28" customHeight="1" spans="1:13">
      <c r="A25" s="25" t="s">
        <v>68</v>
      </c>
      <c r="B25" s="26" t="s">
        <v>66</v>
      </c>
      <c r="C25" s="27"/>
      <c r="D25" s="25" t="s">
        <v>69</v>
      </c>
      <c r="E25" s="27">
        <v>2</v>
      </c>
      <c r="F25" s="28">
        <v>196</v>
      </c>
      <c r="G25" s="29">
        <f t="shared" si="0"/>
        <v>65.3333333333333</v>
      </c>
      <c r="H25" s="29">
        <f t="shared" si="1"/>
        <v>39.2</v>
      </c>
      <c r="I25" s="29">
        <v>81.6</v>
      </c>
      <c r="J25" s="29">
        <f t="shared" si="4"/>
        <v>32.64</v>
      </c>
      <c r="K25" s="29">
        <f t="shared" si="2"/>
        <v>71.84</v>
      </c>
      <c r="L25" s="27" t="s">
        <v>18</v>
      </c>
      <c r="M25" s="27"/>
    </row>
    <row r="26" s="18" customFormat="1" ht="28" customHeight="1" spans="1:13">
      <c r="A26" s="25" t="s">
        <v>70</v>
      </c>
      <c r="B26" s="26" t="s">
        <v>66</v>
      </c>
      <c r="C26" s="27"/>
      <c r="D26" s="25" t="s">
        <v>71</v>
      </c>
      <c r="E26" s="27">
        <v>2</v>
      </c>
      <c r="F26" s="28">
        <v>196</v>
      </c>
      <c r="G26" s="29">
        <f t="shared" si="0"/>
        <v>65.3333333333333</v>
      </c>
      <c r="H26" s="29">
        <f t="shared" si="1"/>
        <v>39.2</v>
      </c>
      <c r="I26" s="29">
        <v>81.4</v>
      </c>
      <c r="J26" s="29">
        <f t="shared" si="4"/>
        <v>32.56</v>
      </c>
      <c r="K26" s="29">
        <f t="shared" si="2"/>
        <v>71.76</v>
      </c>
      <c r="L26" s="27" t="s">
        <v>20</v>
      </c>
      <c r="M26" s="27"/>
    </row>
    <row r="27" s="18" customFormat="1" ht="28" customHeight="1" spans="1:13">
      <c r="A27" s="25" t="s">
        <v>72</v>
      </c>
      <c r="B27" s="26" t="s">
        <v>73</v>
      </c>
      <c r="C27" s="31">
        <v>1</v>
      </c>
      <c r="D27" s="25" t="s">
        <v>74</v>
      </c>
      <c r="E27" s="27">
        <v>1</v>
      </c>
      <c r="F27" s="28">
        <v>204</v>
      </c>
      <c r="G27" s="29">
        <f t="shared" si="0"/>
        <v>68</v>
      </c>
      <c r="H27" s="29">
        <f t="shared" si="1"/>
        <v>40.8</v>
      </c>
      <c r="I27" s="29">
        <v>86.2</v>
      </c>
      <c r="J27" s="29">
        <f t="shared" si="4"/>
        <v>34.48</v>
      </c>
      <c r="K27" s="29">
        <f t="shared" si="2"/>
        <v>75.28</v>
      </c>
      <c r="L27" s="27" t="s">
        <v>14</v>
      </c>
      <c r="M27" s="27" t="s">
        <v>17</v>
      </c>
    </row>
    <row r="28" s="18" customFormat="1" ht="28" customHeight="1" spans="1:13">
      <c r="A28" s="25" t="s">
        <v>75</v>
      </c>
      <c r="B28" s="26" t="s">
        <v>73</v>
      </c>
      <c r="C28" s="32"/>
      <c r="D28" s="25" t="s">
        <v>76</v>
      </c>
      <c r="E28" s="27">
        <v>2</v>
      </c>
      <c r="F28" s="28">
        <v>198.5</v>
      </c>
      <c r="G28" s="29">
        <f t="shared" si="0"/>
        <v>66.1666666666667</v>
      </c>
      <c r="H28" s="29">
        <f t="shared" si="1"/>
        <v>39.7</v>
      </c>
      <c r="I28" s="29">
        <v>80.8</v>
      </c>
      <c r="J28" s="29">
        <f t="shared" si="4"/>
        <v>32.32</v>
      </c>
      <c r="K28" s="29">
        <f t="shared" si="2"/>
        <v>72.02</v>
      </c>
      <c r="L28" s="27" t="s">
        <v>18</v>
      </c>
      <c r="M28" s="27"/>
    </row>
    <row r="29" s="18" customFormat="1" ht="28" customHeight="1" spans="1:13">
      <c r="A29" s="25" t="s">
        <v>77</v>
      </c>
      <c r="B29" s="26" t="s">
        <v>73</v>
      </c>
      <c r="C29" s="33"/>
      <c r="D29" s="25" t="s">
        <v>78</v>
      </c>
      <c r="E29" s="27">
        <v>3</v>
      </c>
      <c r="F29" s="28">
        <v>196</v>
      </c>
      <c r="G29" s="29">
        <f t="shared" si="0"/>
        <v>65.3333333333333</v>
      </c>
      <c r="H29" s="29">
        <f t="shared" si="1"/>
        <v>39.2</v>
      </c>
      <c r="I29" s="29">
        <v>81.4</v>
      </c>
      <c r="J29" s="29">
        <f t="shared" si="4"/>
        <v>32.56</v>
      </c>
      <c r="K29" s="29">
        <f t="shared" si="2"/>
        <v>71.76</v>
      </c>
      <c r="L29" s="27" t="s">
        <v>20</v>
      </c>
      <c r="M29" s="27"/>
    </row>
    <row r="30" s="18" customFormat="1" ht="28" customHeight="1" spans="1:13">
      <c r="A30" s="25" t="s">
        <v>79</v>
      </c>
      <c r="B30" s="26" t="s">
        <v>80</v>
      </c>
      <c r="C30" s="27">
        <v>1</v>
      </c>
      <c r="D30" s="25" t="s">
        <v>81</v>
      </c>
      <c r="E30" s="27">
        <v>3</v>
      </c>
      <c r="F30" s="28">
        <v>185.5</v>
      </c>
      <c r="G30" s="29">
        <f t="shared" si="0"/>
        <v>61.8333333333333</v>
      </c>
      <c r="H30" s="29">
        <f t="shared" si="1"/>
        <v>37.1</v>
      </c>
      <c r="I30" s="29">
        <v>86.7</v>
      </c>
      <c r="J30" s="29">
        <f t="shared" si="4"/>
        <v>34.68</v>
      </c>
      <c r="K30" s="29">
        <f t="shared" si="2"/>
        <v>71.78</v>
      </c>
      <c r="L30" s="27" t="s">
        <v>14</v>
      </c>
      <c r="M30" s="27" t="s">
        <v>17</v>
      </c>
    </row>
    <row r="31" s="18" customFormat="1" ht="28" customHeight="1" spans="1:13">
      <c r="A31" s="25" t="s">
        <v>82</v>
      </c>
      <c r="B31" s="26" t="s">
        <v>80</v>
      </c>
      <c r="C31" s="27"/>
      <c r="D31" s="25" t="s">
        <v>83</v>
      </c>
      <c r="E31" s="27">
        <v>2</v>
      </c>
      <c r="F31" s="28">
        <v>190.5</v>
      </c>
      <c r="G31" s="29">
        <f t="shared" si="0"/>
        <v>63.5</v>
      </c>
      <c r="H31" s="29">
        <f t="shared" si="1"/>
        <v>38.1</v>
      </c>
      <c r="I31" s="29">
        <v>79.2</v>
      </c>
      <c r="J31" s="29">
        <f t="shared" si="4"/>
        <v>31.68</v>
      </c>
      <c r="K31" s="29">
        <f t="shared" si="2"/>
        <v>69.78</v>
      </c>
      <c r="L31" s="27" t="s">
        <v>18</v>
      </c>
      <c r="M31" s="27"/>
    </row>
    <row r="32" s="18" customFormat="1" ht="28" customHeight="1" spans="1:13">
      <c r="A32" s="25" t="s">
        <v>84</v>
      </c>
      <c r="B32" s="26" t="s">
        <v>80</v>
      </c>
      <c r="C32" s="30"/>
      <c r="D32" s="25" t="s">
        <v>85</v>
      </c>
      <c r="E32" s="27">
        <v>1</v>
      </c>
      <c r="F32" s="28">
        <v>196</v>
      </c>
      <c r="G32" s="29">
        <f t="shared" si="0"/>
        <v>65.3333333333333</v>
      </c>
      <c r="H32" s="29">
        <f t="shared" si="1"/>
        <v>39.2</v>
      </c>
      <c r="I32" s="29">
        <v>75</v>
      </c>
      <c r="J32" s="29">
        <f t="shared" si="4"/>
        <v>30</v>
      </c>
      <c r="K32" s="29">
        <f t="shared" si="2"/>
        <v>69.2</v>
      </c>
      <c r="L32" s="27" t="s">
        <v>20</v>
      </c>
      <c r="M32" s="27"/>
    </row>
  </sheetData>
  <autoFilter ref="A2:M32">
    <extLst/>
  </autoFilter>
  <sortState ref="D3:N20">
    <sortCondition ref="K3:K20" descending="1"/>
  </sortState>
  <mergeCells count="13">
    <mergeCell ref="A1:M1"/>
    <mergeCell ref="I8:J8"/>
    <mergeCell ref="I20:J20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</mergeCells>
  <pageMargins left="0.751388888888889" right="0.751388888888889" top="0.511805555555556" bottom="0.156944444444444" header="0.5" footer="0.5"/>
  <pageSetup paperSize="9" scale="73" fitToHeight="0" pageOrder="overThenDown" orientation="landscape" cellComments="asDisplayed" useFirstPageNumber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C3" sqref="C3"/>
    </sheetView>
  </sheetViews>
  <sheetFormatPr defaultColWidth="9.14285714285714" defaultRowHeight="12.75" outlineLevelCol="6"/>
  <cols>
    <col min="1" max="1" width="24.1428571428571" customWidth="1"/>
    <col min="2" max="2" width="12.9142857142857" customWidth="1"/>
    <col min="3" max="3" width="8.60952380952381" customWidth="1"/>
    <col min="4" max="4" width="11.8571428571429" customWidth="1"/>
    <col min="5" max="5" width="12.1904761904762" customWidth="1"/>
    <col min="6" max="6" width="10.2857142857143" customWidth="1"/>
    <col min="7" max="7" width="16.3809523809524" customWidth="1"/>
  </cols>
  <sheetData>
    <row r="1" ht="36" customHeight="1" spans="1:7">
      <c r="A1" s="1" t="s">
        <v>86</v>
      </c>
      <c r="B1" s="1"/>
      <c r="C1" s="1"/>
      <c r="D1" s="1"/>
      <c r="E1" s="1"/>
      <c r="F1" s="1"/>
      <c r="G1" s="1"/>
    </row>
    <row r="2" ht="27" customHeight="1" spans="1:7">
      <c r="A2" s="2" t="s">
        <v>87</v>
      </c>
      <c r="B2" s="3" t="s">
        <v>4</v>
      </c>
      <c r="C2" s="3" t="s">
        <v>88</v>
      </c>
      <c r="D2" s="3" t="s">
        <v>89</v>
      </c>
      <c r="E2" s="3" t="s">
        <v>90</v>
      </c>
      <c r="F2" s="3" t="s">
        <v>12</v>
      </c>
      <c r="G2" s="3" t="s">
        <v>13</v>
      </c>
    </row>
    <row r="3" ht="27" customHeight="1" spans="1:7">
      <c r="A3" s="4" t="s">
        <v>91</v>
      </c>
      <c r="B3" s="5" t="s">
        <v>92</v>
      </c>
      <c r="C3" s="5" t="s">
        <v>93</v>
      </c>
      <c r="D3" s="5">
        <v>14</v>
      </c>
      <c r="E3" s="6">
        <v>86.2</v>
      </c>
      <c r="F3" s="5">
        <v>1</v>
      </c>
      <c r="G3" s="7" t="s">
        <v>17</v>
      </c>
    </row>
    <row r="4" ht="27" customHeight="1" spans="1:7">
      <c r="A4" s="8"/>
      <c r="B4" s="5" t="s">
        <v>94</v>
      </c>
      <c r="C4" s="5" t="s">
        <v>93</v>
      </c>
      <c r="D4" s="5">
        <v>4</v>
      </c>
      <c r="E4" s="6">
        <v>85.6</v>
      </c>
      <c r="F4" s="5">
        <v>2</v>
      </c>
      <c r="G4" s="7" t="s">
        <v>17</v>
      </c>
    </row>
    <row r="5" ht="27" customHeight="1" spans="1:7">
      <c r="A5" s="8"/>
      <c r="B5" s="5" t="s">
        <v>95</v>
      </c>
      <c r="C5" s="5" t="s">
        <v>93</v>
      </c>
      <c r="D5" s="5">
        <v>11</v>
      </c>
      <c r="E5" s="6">
        <v>83.6</v>
      </c>
      <c r="F5" s="5">
        <v>3</v>
      </c>
      <c r="G5" s="7"/>
    </row>
    <row r="6" ht="27" customHeight="1" spans="1:7">
      <c r="A6" s="8"/>
      <c r="B6" s="5" t="s">
        <v>96</v>
      </c>
      <c r="C6" s="5" t="s">
        <v>93</v>
      </c>
      <c r="D6" s="5">
        <v>6</v>
      </c>
      <c r="E6" s="6">
        <v>82</v>
      </c>
      <c r="F6" s="5">
        <v>4</v>
      </c>
      <c r="G6" s="7"/>
    </row>
    <row r="7" ht="27" customHeight="1" spans="1:7">
      <c r="A7" s="8"/>
      <c r="B7" s="5" t="s">
        <v>97</v>
      </c>
      <c r="C7" s="5" t="s">
        <v>93</v>
      </c>
      <c r="D7" s="5">
        <v>15</v>
      </c>
      <c r="E7" s="6">
        <v>79.5</v>
      </c>
      <c r="F7" s="5">
        <v>5</v>
      </c>
      <c r="G7" s="7"/>
    </row>
    <row r="8" ht="27" customHeight="1" spans="1:7">
      <c r="A8" s="8"/>
      <c r="B8" s="5" t="s">
        <v>98</v>
      </c>
      <c r="C8" s="5" t="s">
        <v>99</v>
      </c>
      <c r="D8" s="5">
        <v>17</v>
      </c>
      <c r="E8" s="6">
        <v>77</v>
      </c>
      <c r="F8" s="5">
        <v>6</v>
      </c>
      <c r="G8" s="7"/>
    </row>
    <row r="9" ht="27" customHeight="1" spans="1:7">
      <c r="A9" s="8"/>
      <c r="B9" s="5" t="s">
        <v>100</v>
      </c>
      <c r="C9" s="5" t="s">
        <v>93</v>
      </c>
      <c r="D9" s="5">
        <v>5</v>
      </c>
      <c r="E9" s="6">
        <v>74.8</v>
      </c>
      <c r="F9" s="5">
        <v>7</v>
      </c>
      <c r="G9" s="7"/>
    </row>
    <row r="10" ht="27" customHeight="1" spans="1:7">
      <c r="A10" s="8"/>
      <c r="B10" s="5" t="s">
        <v>101</v>
      </c>
      <c r="C10" s="5" t="s">
        <v>93</v>
      </c>
      <c r="D10" s="5">
        <v>7</v>
      </c>
      <c r="E10" s="6">
        <v>73.6</v>
      </c>
      <c r="F10" s="5">
        <v>8</v>
      </c>
      <c r="G10" s="7"/>
    </row>
    <row r="11" ht="27" customHeight="1" spans="1:7">
      <c r="A11" s="4" t="s">
        <v>102</v>
      </c>
      <c r="B11" s="5" t="s">
        <v>103</v>
      </c>
      <c r="C11" s="5" t="s">
        <v>93</v>
      </c>
      <c r="D11" s="5">
        <v>13</v>
      </c>
      <c r="E11" s="6">
        <v>74.2</v>
      </c>
      <c r="F11" s="5">
        <v>1</v>
      </c>
      <c r="G11" s="7" t="s">
        <v>17</v>
      </c>
    </row>
    <row r="12" ht="27" customHeight="1" spans="1:7">
      <c r="A12" s="9" t="s">
        <v>104</v>
      </c>
      <c r="B12" s="5" t="s">
        <v>105</v>
      </c>
      <c r="C12" s="5" t="s">
        <v>93</v>
      </c>
      <c r="D12" s="5">
        <v>12</v>
      </c>
      <c r="E12" s="6">
        <v>80</v>
      </c>
      <c r="F12" s="5">
        <v>1</v>
      </c>
      <c r="G12" s="7" t="s">
        <v>17</v>
      </c>
    </row>
    <row r="13" ht="27" customHeight="1" spans="1:7">
      <c r="A13" s="9"/>
      <c r="B13" s="5" t="s">
        <v>106</v>
      </c>
      <c r="C13" s="5" t="s">
        <v>93</v>
      </c>
      <c r="D13" s="5">
        <v>3</v>
      </c>
      <c r="E13" s="6">
        <v>76.6</v>
      </c>
      <c r="F13" s="5">
        <v>2</v>
      </c>
      <c r="G13" s="7"/>
    </row>
    <row r="14" ht="27" customHeight="1" spans="1:7">
      <c r="A14" s="9"/>
      <c r="B14" s="5" t="s">
        <v>107</v>
      </c>
      <c r="C14" s="5" t="s">
        <v>93</v>
      </c>
      <c r="D14" s="5">
        <v>8</v>
      </c>
      <c r="E14" s="6">
        <v>75.4</v>
      </c>
      <c r="F14" s="5">
        <v>3</v>
      </c>
      <c r="G14" s="7"/>
    </row>
    <row r="15" ht="27" customHeight="1" spans="1:7">
      <c r="A15" s="9"/>
      <c r="B15" s="5" t="s">
        <v>108</v>
      </c>
      <c r="C15" s="5" t="s">
        <v>93</v>
      </c>
      <c r="D15" s="10" t="s">
        <v>29</v>
      </c>
      <c r="E15" s="11"/>
      <c r="F15" s="12"/>
      <c r="G15" s="13"/>
    </row>
    <row r="16" ht="27" customHeight="1" spans="1:7">
      <c r="A16" s="14" t="s">
        <v>109</v>
      </c>
      <c r="B16" s="5" t="s">
        <v>110</v>
      </c>
      <c r="C16" s="5" t="s">
        <v>93</v>
      </c>
      <c r="D16" s="5">
        <v>2</v>
      </c>
      <c r="E16" s="6">
        <v>79.4</v>
      </c>
      <c r="F16" s="5">
        <v>1</v>
      </c>
      <c r="G16" s="7" t="s">
        <v>17</v>
      </c>
    </row>
    <row r="17" ht="27" customHeight="1" spans="1:7">
      <c r="A17" s="15"/>
      <c r="B17" s="5" t="s">
        <v>111</v>
      </c>
      <c r="C17" s="5" t="s">
        <v>93</v>
      </c>
      <c r="D17" s="5">
        <v>16</v>
      </c>
      <c r="E17" s="6">
        <v>78.1</v>
      </c>
      <c r="F17" s="5">
        <v>2</v>
      </c>
      <c r="G17" s="7"/>
    </row>
    <row r="18" ht="27" customHeight="1" spans="1:7">
      <c r="A18" s="15"/>
      <c r="B18" s="5" t="s">
        <v>112</v>
      </c>
      <c r="C18" s="5" t="s">
        <v>99</v>
      </c>
      <c r="D18" s="7" t="s">
        <v>29</v>
      </c>
      <c r="E18" s="7"/>
      <c r="F18" s="7"/>
      <c r="G18" s="13"/>
    </row>
    <row r="19" customFormat="1" ht="27" customHeight="1" spans="1:7">
      <c r="A19" s="16"/>
      <c r="B19" s="5" t="s">
        <v>113</v>
      </c>
      <c r="C19" s="5" t="s">
        <v>93</v>
      </c>
      <c r="D19" s="7" t="s">
        <v>29</v>
      </c>
      <c r="E19" s="7"/>
      <c r="F19" s="7"/>
      <c r="G19" s="13"/>
    </row>
  </sheetData>
  <autoFilter ref="A2:G19">
    <extLst/>
  </autoFilter>
  <mergeCells count="7">
    <mergeCell ref="A1:G1"/>
    <mergeCell ref="D15:F15"/>
    <mergeCell ref="D18:F18"/>
    <mergeCell ref="D19:F19"/>
    <mergeCell ref="A3:A10"/>
    <mergeCell ref="A12:A15"/>
    <mergeCell ref="A16:A19"/>
  </mergeCells>
  <pageMargins left="0.472222222222222" right="0.393055555555556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市直公开招聘成绩</vt:lpstr>
      <vt:lpstr>第十届人才博览会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璐璐如玉</cp:lastModifiedBy>
  <dcterms:created xsi:type="dcterms:W3CDTF">2022-07-05T12:34:00Z</dcterms:created>
  <dcterms:modified xsi:type="dcterms:W3CDTF">2022-07-27T02:39:51Z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88BEB2D30FC9447FA1E7DD7D7C190CCD</vt:lpwstr>
  </property>
  <property fmtid="{D5CDD505-2E9C-101B-9397-08002B2CF9AE}" pid="3" name="KSOProductBuildVer">
    <vt:lpwstr>2052-11.1.0.11875</vt:lpwstr>
  </property>
</Properties>
</file>