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Sheet1" sheetId="1" r:id="rId1"/>
  </sheets>
  <calcPr calcId="144525"/>
</workbook>
</file>

<file path=xl/sharedStrings.xml><?xml version="1.0" encoding="utf-8"?>
<sst xmlns="http://schemas.openxmlformats.org/spreadsheetml/2006/main" count="64" uniqueCount="38">
  <si>
    <t>贵阳市统计局2022年公开招聘市经济运行监测中心专业技术人员专业测试成绩及进入面试环节人员名单</t>
  </si>
  <si>
    <t>序号</t>
  </si>
  <si>
    <t>姓名</t>
  </si>
  <si>
    <t>准考证号</t>
  </si>
  <si>
    <t>单位</t>
  </si>
  <si>
    <t>报考岗位及代码</t>
  </si>
  <si>
    <t>笔试成绩</t>
  </si>
  <si>
    <t>笔试成绩（百分制）</t>
  </si>
  <si>
    <t>笔试成绩30%</t>
  </si>
  <si>
    <t>专业测试成绩</t>
  </si>
  <si>
    <t>专业测试成绩40%</t>
  </si>
  <si>
    <t>笔试、专业测试成绩</t>
  </si>
  <si>
    <t>笔试、专业测试排名</t>
  </si>
  <si>
    <t>是否进入下一轮</t>
  </si>
  <si>
    <t>王思杭</t>
  </si>
  <si>
    <t>1152012500225</t>
  </si>
  <si>
    <t>贵阳市经济运行监测中心</t>
  </si>
  <si>
    <t>20101000801
专业技术岗位</t>
  </si>
  <si>
    <t>是</t>
  </si>
  <si>
    <t>陈心弈</t>
  </si>
  <si>
    <t>1152012502123</t>
  </si>
  <si>
    <t>彭佳鸣</t>
  </si>
  <si>
    <t>1152012501001</t>
  </si>
  <si>
    <t>顾瑜欣</t>
  </si>
  <si>
    <t>1152012502221</t>
  </si>
  <si>
    <t>专业测试成绩未达到最低合格分数线60分</t>
  </si>
  <si>
    <t>陈秋同</t>
  </si>
  <si>
    <t>1152012501427</t>
  </si>
  <si>
    <t>唐启洋</t>
  </si>
  <si>
    <t>1152012500921</t>
  </si>
  <si>
    <t>杜源毓</t>
  </si>
  <si>
    <t>1152012502411</t>
  </si>
  <si>
    <t>周玮玮</t>
  </si>
  <si>
    <t>1152012503714</t>
  </si>
  <si>
    <t>时婧玮</t>
  </si>
  <si>
    <t>1152012501213</t>
  </si>
  <si>
    <t>凌青</t>
  </si>
  <si>
    <t>1152012501807</t>
  </si>
</sst>
</file>

<file path=xl/styles.xml><?xml version="1.0" encoding="utf-8"?>
<styleSheet xmlns="http://schemas.openxmlformats.org/spreadsheetml/2006/main">
  <numFmts count="5">
    <numFmt numFmtId="42" formatCode="_ &quot;￥&quot;* #,##0_ ;_ &quot;￥&quot;* \-#,##0_ ;_ &quot;￥&quot;* &quot;-&quot;_ ;_ @_ "/>
    <numFmt numFmtId="176" formatCode="0.00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10"/>
      <color theme="1"/>
      <name val="宋体"/>
      <charset val="134"/>
      <scheme val="minor"/>
    </font>
    <font>
      <b/>
      <sz val="11"/>
      <name val="宋体"/>
      <charset val="134"/>
      <scheme val="minor"/>
    </font>
    <font>
      <sz val="11"/>
      <name val="宋体"/>
      <charset val="134"/>
      <scheme val="minor"/>
    </font>
    <font>
      <sz val="16"/>
      <color theme="1"/>
      <name val="方正小标宋简体"/>
      <charset val="134"/>
    </font>
    <font>
      <b/>
      <sz val="10"/>
      <name val="宋体"/>
      <charset val="134"/>
      <scheme val="minor"/>
    </font>
    <font>
      <b/>
      <sz val="10"/>
      <name val="宋体"/>
      <charset val="134"/>
    </font>
    <font>
      <sz val="11"/>
      <name val="仿宋_GB2312"/>
      <charset val="134"/>
    </font>
    <font>
      <b/>
      <sz val="10"/>
      <color theme="1"/>
      <name val="宋体"/>
      <charset val="134"/>
    </font>
    <font>
      <sz val="12"/>
      <name val="仿宋_GB2312"/>
      <charset val="0"/>
    </font>
    <font>
      <b/>
      <sz val="10"/>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9C000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bgColor indexed="64"/>
      </patternFill>
    </fill>
    <fill>
      <patternFill patternType="solid">
        <fgColor theme="4" tint="0.399975585192419"/>
        <bgColor indexed="64"/>
      </patternFill>
    </fill>
    <fill>
      <patternFill patternType="solid">
        <fgColor rgb="FFFFEB9C"/>
        <bgColor indexed="64"/>
      </patternFill>
    </fill>
    <fill>
      <patternFill patternType="solid">
        <fgColor theme="7"/>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6"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1" fillId="14"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1" fillId="22" borderId="0" applyNumberFormat="0" applyBorder="0" applyAlignment="0" applyProtection="0">
      <alignment vertical="center"/>
    </xf>
    <xf numFmtId="0" fontId="12" fillId="9" borderId="0" applyNumberFormat="0" applyBorder="0" applyAlignment="0" applyProtection="0">
      <alignment vertical="center"/>
    </xf>
    <xf numFmtId="0" fontId="13" fillId="0" borderId="6" applyNumberFormat="0" applyFill="0" applyAlignment="0" applyProtection="0">
      <alignment vertical="center"/>
    </xf>
    <xf numFmtId="0" fontId="17" fillId="0" borderId="0" applyNumberFormat="0" applyFill="0" applyBorder="0" applyAlignment="0" applyProtection="0">
      <alignment vertical="center"/>
    </xf>
    <xf numFmtId="0" fontId="16"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4" applyNumberFormat="0" applyFill="0" applyAlignment="0" applyProtection="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12" fillId="16" borderId="0" applyNumberFormat="0" applyBorder="0" applyAlignment="0" applyProtection="0">
      <alignment vertical="center"/>
    </xf>
    <xf numFmtId="0" fontId="11" fillId="17" borderId="0" applyNumberFormat="0" applyBorder="0" applyAlignment="0" applyProtection="0">
      <alignment vertical="center"/>
    </xf>
    <xf numFmtId="0" fontId="24" fillId="0" borderId="4" applyNumberFormat="0" applyFill="0" applyAlignment="0" applyProtection="0">
      <alignment vertical="center"/>
    </xf>
    <xf numFmtId="0" fontId="19" fillId="0" borderId="0" applyNumberFormat="0" applyFill="0" applyBorder="0" applyAlignment="0" applyProtection="0">
      <alignment vertical="center"/>
    </xf>
    <xf numFmtId="0" fontId="12" fillId="18" borderId="0" applyNumberFormat="0" applyBorder="0" applyAlignment="0" applyProtection="0">
      <alignment vertical="center"/>
    </xf>
    <xf numFmtId="44" fontId="0" fillId="0" borderId="0" applyFont="0" applyFill="0" applyBorder="0" applyAlignment="0" applyProtection="0">
      <alignment vertical="center"/>
    </xf>
    <xf numFmtId="0" fontId="12" fillId="20" borderId="0" applyNumberFormat="0" applyBorder="0" applyAlignment="0" applyProtection="0">
      <alignment vertical="center"/>
    </xf>
    <xf numFmtId="0" fontId="20" fillId="21" borderId="7"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25" borderId="0" applyNumberFormat="0" applyBorder="0" applyAlignment="0" applyProtection="0">
      <alignment vertical="center"/>
    </xf>
    <xf numFmtId="0" fontId="12" fillId="27" borderId="0" applyNumberFormat="0" applyBorder="0" applyAlignment="0" applyProtection="0">
      <alignment vertical="center"/>
    </xf>
    <xf numFmtId="0" fontId="11" fillId="28" borderId="0" applyNumberFormat="0" applyBorder="0" applyAlignment="0" applyProtection="0">
      <alignment vertical="center"/>
    </xf>
    <xf numFmtId="0" fontId="25" fillId="29" borderId="7" applyNumberFormat="0" applyAlignment="0" applyProtection="0">
      <alignment vertical="center"/>
    </xf>
    <xf numFmtId="0" fontId="26" fillId="21" borderId="8" applyNumberFormat="0" applyAlignment="0" applyProtection="0">
      <alignment vertical="center"/>
    </xf>
    <xf numFmtId="0" fontId="27" fillId="30" borderId="9" applyNumberFormat="0" applyAlignment="0" applyProtection="0">
      <alignment vertical="center"/>
    </xf>
    <xf numFmtId="0" fontId="28" fillId="0" borderId="10" applyNumberFormat="0" applyFill="0" applyAlignment="0" applyProtection="0">
      <alignment vertical="center"/>
    </xf>
    <xf numFmtId="0" fontId="11" fillId="23" borderId="0" applyNumberFormat="0" applyBorder="0" applyAlignment="0" applyProtection="0">
      <alignment vertical="center"/>
    </xf>
    <xf numFmtId="0" fontId="11" fillId="32" borderId="0" applyNumberFormat="0" applyBorder="0" applyAlignment="0" applyProtection="0">
      <alignment vertical="center"/>
    </xf>
    <xf numFmtId="0" fontId="0" fillId="5" borderId="3" applyNumberFormat="0" applyFont="0" applyAlignment="0" applyProtection="0">
      <alignment vertical="center"/>
    </xf>
    <xf numFmtId="0" fontId="14" fillId="0" borderId="0" applyNumberFormat="0" applyFill="0" applyBorder="0" applyAlignment="0" applyProtection="0">
      <alignment vertical="center"/>
    </xf>
    <xf numFmtId="0" fontId="23" fillId="26" borderId="0" applyNumberFormat="0" applyBorder="0" applyAlignment="0" applyProtection="0">
      <alignment vertical="center"/>
    </xf>
    <xf numFmtId="0" fontId="13" fillId="0" borderId="0" applyNumberFormat="0" applyFill="0" applyBorder="0" applyAlignment="0" applyProtection="0">
      <alignment vertical="center"/>
    </xf>
    <xf numFmtId="0" fontId="11" fillId="19" borderId="0" applyNumberFormat="0" applyBorder="0" applyAlignment="0" applyProtection="0">
      <alignment vertical="center"/>
    </xf>
    <xf numFmtId="0" fontId="22" fillId="24" borderId="0" applyNumberFormat="0" applyBorder="0" applyAlignment="0" applyProtection="0">
      <alignment vertical="center"/>
    </xf>
    <xf numFmtId="0" fontId="12" fillId="8" borderId="0" applyNumberFormat="0" applyBorder="0" applyAlignment="0" applyProtection="0">
      <alignment vertical="center"/>
    </xf>
    <xf numFmtId="0" fontId="29" fillId="31" borderId="0" applyNumberFormat="0" applyBorder="0" applyAlignment="0" applyProtection="0">
      <alignment vertical="center"/>
    </xf>
    <xf numFmtId="0" fontId="11" fillId="10" borderId="0" applyNumberFormat="0" applyBorder="0" applyAlignment="0" applyProtection="0">
      <alignment vertical="center"/>
    </xf>
    <xf numFmtId="0" fontId="12" fillId="6"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Font="1">
      <alignment vertical="center"/>
    </xf>
    <xf numFmtId="0" fontId="2"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0"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2" xfId="0" applyFont="1" applyBorder="1" applyAlignment="1">
      <alignment horizontal="center" vertical="center"/>
    </xf>
    <xf numFmtId="176" fontId="3" fillId="0"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0" fillId="0" borderId="2" xfId="0"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tabSelected="1" view="pageBreakPreview" zoomScaleNormal="100" workbookViewId="0">
      <selection activeCell="D5" sqref="D5"/>
    </sheetView>
  </sheetViews>
  <sheetFormatPr defaultColWidth="9" defaultRowHeight="13.5"/>
  <cols>
    <col min="1" max="1" width="4.5" style="2" customWidth="1"/>
    <col min="2" max="2" width="7.125" customWidth="1"/>
    <col min="3" max="3" width="15.375" customWidth="1"/>
    <col min="4" max="4" width="23" customWidth="1"/>
    <col min="5" max="5" width="15" customWidth="1"/>
    <col min="6" max="6" width="10.25" customWidth="1"/>
    <col min="7" max="7" width="10.25" style="3" customWidth="1"/>
    <col min="8" max="8" width="10.25" style="4" customWidth="1"/>
    <col min="9" max="9" width="9" style="5"/>
    <col min="10" max="10" width="9" style="4"/>
    <col min="11" max="11" width="9.875" style="3" customWidth="1"/>
    <col min="12" max="12" width="10.125" style="3" customWidth="1"/>
    <col min="13" max="13" width="9.25" style="3" customWidth="1"/>
  </cols>
  <sheetData>
    <row r="1" ht="32.25" customHeight="1" spans="1:13">
      <c r="A1" s="6" t="s">
        <v>0</v>
      </c>
      <c r="B1" s="6"/>
      <c r="C1" s="6"/>
      <c r="D1" s="6"/>
      <c r="E1" s="6"/>
      <c r="F1" s="6"/>
      <c r="G1" s="6"/>
      <c r="H1" s="6"/>
      <c r="I1" s="6"/>
      <c r="J1" s="6"/>
      <c r="K1" s="6"/>
      <c r="L1" s="6"/>
      <c r="M1" s="6"/>
    </row>
    <row r="2" s="1" customFormat="1" ht="37" customHeight="1" spans="1:13">
      <c r="A2" s="7" t="s">
        <v>1</v>
      </c>
      <c r="B2" s="8" t="s">
        <v>2</v>
      </c>
      <c r="C2" s="8" t="s">
        <v>3</v>
      </c>
      <c r="D2" s="8" t="s">
        <v>4</v>
      </c>
      <c r="E2" s="8" t="s">
        <v>5</v>
      </c>
      <c r="F2" s="8" t="s">
        <v>6</v>
      </c>
      <c r="G2" s="11" t="s">
        <v>7</v>
      </c>
      <c r="H2" s="8" t="s">
        <v>8</v>
      </c>
      <c r="I2" s="8" t="s">
        <v>9</v>
      </c>
      <c r="J2" s="8" t="s">
        <v>10</v>
      </c>
      <c r="K2" s="11" t="s">
        <v>11</v>
      </c>
      <c r="L2" s="11" t="s">
        <v>12</v>
      </c>
      <c r="M2" s="19" t="s">
        <v>13</v>
      </c>
    </row>
    <row r="3" ht="37" customHeight="1" spans="1:13">
      <c r="A3" s="9">
        <v>1</v>
      </c>
      <c r="B3" s="10" t="s">
        <v>14</v>
      </c>
      <c r="C3" s="10" t="s">
        <v>15</v>
      </c>
      <c r="D3" s="10" t="s">
        <v>16</v>
      </c>
      <c r="E3" s="10" t="s">
        <v>17</v>
      </c>
      <c r="F3" s="12">
        <v>208.5</v>
      </c>
      <c r="G3" s="13">
        <f>F3*100/300</f>
        <v>69.5</v>
      </c>
      <c r="H3" s="14">
        <f>G3*0.3</f>
        <v>20.85</v>
      </c>
      <c r="I3" s="15">
        <v>69</v>
      </c>
      <c r="J3" s="14">
        <f>I3*0.4</f>
        <v>27.6</v>
      </c>
      <c r="K3" s="13">
        <f>H3+J3</f>
        <v>48.45</v>
      </c>
      <c r="L3" s="16">
        <v>1</v>
      </c>
      <c r="M3" s="20" t="s">
        <v>18</v>
      </c>
    </row>
    <row r="4" ht="37" customHeight="1" spans="1:13">
      <c r="A4" s="9">
        <v>2</v>
      </c>
      <c r="B4" s="10" t="s">
        <v>19</v>
      </c>
      <c r="C4" s="10" t="s">
        <v>20</v>
      </c>
      <c r="D4" s="10" t="s">
        <v>16</v>
      </c>
      <c r="E4" s="10" t="s">
        <v>17</v>
      </c>
      <c r="F4" s="12">
        <v>215.5</v>
      </c>
      <c r="G4" s="13">
        <f>F4*100/300</f>
        <v>71.8333333333333</v>
      </c>
      <c r="H4" s="14">
        <f>G4*0.3</f>
        <v>21.55</v>
      </c>
      <c r="I4" s="15">
        <v>61</v>
      </c>
      <c r="J4" s="14">
        <f>I4*0.4</f>
        <v>24.4</v>
      </c>
      <c r="K4" s="13">
        <f>H4+J4</f>
        <v>45.95</v>
      </c>
      <c r="L4" s="17">
        <v>2</v>
      </c>
      <c r="M4" s="20" t="s">
        <v>18</v>
      </c>
    </row>
    <row r="5" ht="37" customHeight="1" spans="1:13">
      <c r="A5" s="9">
        <v>3</v>
      </c>
      <c r="B5" s="10" t="s">
        <v>21</v>
      </c>
      <c r="C5" s="10" t="s">
        <v>22</v>
      </c>
      <c r="D5" s="10" t="s">
        <v>16</v>
      </c>
      <c r="E5" s="10" t="s">
        <v>17</v>
      </c>
      <c r="F5" s="12">
        <v>207.5</v>
      </c>
      <c r="G5" s="13">
        <f t="shared" ref="G3:G12" si="0">F5*100/300</f>
        <v>69.1666666666667</v>
      </c>
      <c r="H5" s="14">
        <f t="shared" ref="H3:H12" si="1">G5*0.3</f>
        <v>20.75</v>
      </c>
      <c r="I5" s="15">
        <v>61</v>
      </c>
      <c r="J5" s="14">
        <f>I5*0.4</f>
        <v>24.4</v>
      </c>
      <c r="K5" s="13">
        <f>H5+J5</f>
        <v>45.15</v>
      </c>
      <c r="L5" s="16">
        <v>3</v>
      </c>
      <c r="M5" s="20" t="s">
        <v>18</v>
      </c>
    </row>
    <row r="6" ht="37" customHeight="1" spans="1:13">
      <c r="A6" s="9">
        <v>4</v>
      </c>
      <c r="B6" s="10" t="s">
        <v>23</v>
      </c>
      <c r="C6" s="10" t="s">
        <v>24</v>
      </c>
      <c r="D6" s="10" t="s">
        <v>16</v>
      </c>
      <c r="E6" s="10" t="s">
        <v>17</v>
      </c>
      <c r="F6" s="12">
        <v>201</v>
      </c>
      <c r="G6" s="13">
        <f t="shared" si="0"/>
        <v>67</v>
      </c>
      <c r="H6" s="14">
        <f t="shared" si="1"/>
        <v>20.1</v>
      </c>
      <c r="I6" s="15">
        <v>42</v>
      </c>
      <c r="J6" s="18" t="s">
        <v>25</v>
      </c>
      <c r="K6" s="18"/>
      <c r="L6" s="18"/>
      <c r="M6" s="18"/>
    </row>
    <row r="7" ht="37" customHeight="1" spans="1:13">
      <c r="A7" s="9">
        <v>5</v>
      </c>
      <c r="B7" s="10" t="s">
        <v>26</v>
      </c>
      <c r="C7" s="10" t="s">
        <v>27</v>
      </c>
      <c r="D7" s="10" t="s">
        <v>16</v>
      </c>
      <c r="E7" s="10" t="s">
        <v>17</v>
      </c>
      <c r="F7" s="12">
        <v>199.5</v>
      </c>
      <c r="G7" s="13">
        <f t="shared" si="0"/>
        <v>66.5</v>
      </c>
      <c r="H7" s="14">
        <f t="shared" si="1"/>
        <v>19.95</v>
      </c>
      <c r="I7" s="15">
        <v>52.5</v>
      </c>
      <c r="J7" s="18" t="s">
        <v>25</v>
      </c>
      <c r="K7" s="18"/>
      <c r="L7" s="18"/>
      <c r="M7" s="18"/>
    </row>
    <row r="8" ht="37" customHeight="1" spans="1:13">
      <c r="A8" s="9">
        <v>6</v>
      </c>
      <c r="B8" s="10" t="s">
        <v>28</v>
      </c>
      <c r="C8" s="10" t="s">
        <v>29</v>
      </c>
      <c r="D8" s="10" t="s">
        <v>16</v>
      </c>
      <c r="E8" s="10" t="s">
        <v>17</v>
      </c>
      <c r="F8" s="12">
        <v>199</v>
      </c>
      <c r="G8" s="13">
        <f t="shared" si="0"/>
        <v>66.3333333333333</v>
      </c>
      <c r="H8" s="14">
        <f t="shared" si="1"/>
        <v>19.9</v>
      </c>
      <c r="I8" s="15">
        <v>45.5</v>
      </c>
      <c r="J8" s="18" t="s">
        <v>25</v>
      </c>
      <c r="K8" s="18"/>
      <c r="L8" s="18"/>
      <c r="M8" s="18"/>
    </row>
    <row r="9" ht="37" customHeight="1" spans="1:13">
      <c r="A9" s="9">
        <v>7</v>
      </c>
      <c r="B9" s="10" t="s">
        <v>30</v>
      </c>
      <c r="C9" s="10" t="s">
        <v>31</v>
      </c>
      <c r="D9" s="10" t="s">
        <v>16</v>
      </c>
      <c r="E9" s="10" t="s">
        <v>17</v>
      </c>
      <c r="F9" s="12">
        <v>197.5</v>
      </c>
      <c r="G9" s="13">
        <f t="shared" si="0"/>
        <v>65.8333333333333</v>
      </c>
      <c r="H9" s="14">
        <f t="shared" si="1"/>
        <v>19.75</v>
      </c>
      <c r="I9" s="15">
        <v>53</v>
      </c>
      <c r="J9" s="18" t="s">
        <v>25</v>
      </c>
      <c r="K9" s="18"/>
      <c r="L9" s="18"/>
      <c r="M9" s="18"/>
    </row>
    <row r="10" ht="37" customHeight="1" spans="1:13">
      <c r="A10" s="9">
        <v>8</v>
      </c>
      <c r="B10" s="10" t="s">
        <v>32</v>
      </c>
      <c r="C10" s="10" t="s">
        <v>33</v>
      </c>
      <c r="D10" s="10" t="s">
        <v>16</v>
      </c>
      <c r="E10" s="10" t="s">
        <v>17</v>
      </c>
      <c r="F10" s="12">
        <v>196.5</v>
      </c>
      <c r="G10" s="13">
        <f t="shared" si="0"/>
        <v>65.5</v>
      </c>
      <c r="H10" s="14">
        <f t="shared" si="1"/>
        <v>19.65</v>
      </c>
      <c r="I10" s="15">
        <v>43</v>
      </c>
      <c r="J10" s="18" t="s">
        <v>25</v>
      </c>
      <c r="K10" s="18"/>
      <c r="L10" s="18"/>
      <c r="M10" s="18"/>
    </row>
    <row r="11" ht="37" customHeight="1" spans="1:13">
      <c r="A11" s="9">
        <v>9</v>
      </c>
      <c r="B11" s="10" t="s">
        <v>34</v>
      </c>
      <c r="C11" s="10" t="s">
        <v>35</v>
      </c>
      <c r="D11" s="10" t="s">
        <v>16</v>
      </c>
      <c r="E11" s="10" t="s">
        <v>17</v>
      </c>
      <c r="F11" s="12">
        <v>195.5</v>
      </c>
      <c r="G11" s="13">
        <f t="shared" si="0"/>
        <v>65.1666666666667</v>
      </c>
      <c r="H11" s="14">
        <f t="shared" si="1"/>
        <v>19.55</v>
      </c>
      <c r="I11" s="15">
        <v>54.5</v>
      </c>
      <c r="J11" s="18" t="s">
        <v>25</v>
      </c>
      <c r="K11" s="18"/>
      <c r="L11" s="18"/>
      <c r="M11" s="18"/>
    </row>
    <row r="12" ht="37" customHeight="1" spans="1:13">
      <c r="A12" s="9">
        <v>10</v>
      </c>
      <c r="B12" s="10" t="s">
        <v>36</v>
      </c>
      <c r="C12" s="10" t="s">
        <v>37</v>
      </c>
      <c r="D12" s="10" t="s">
        <v>16</v>
      </c>
      <c r="E12" s="10" t="s">
        <v>17</v>
      </c>
      <c r="F12" s="12">
        <v>194.5</v>
      </c>
      <c r="G12" s="13">
        <f t="shared" si="0"/>
        <v>64.8333333333333</v>
      </c>
      <c r="H12" s="14">
        <f t="shared" si="1"/>
        <v>19.45</v>
      </c>
      <c r="I12" s="15">
        <v>53.75</v>
      </c>
      <c r="J12" s="18" t="s">
        <v>25</v>
      </c>
      <c r="K12" s="18"/>
      <c r="L12" s="18"/>
      <c r="M12" s="18"/>
    </row>
  </sheetData>
  <sortState ref="A2:M22">
    <sortCondition ref="K2:K22" descending="1"/>
  </sortState>
  <mergeCells count="8">
    <mergeCell ref="A1:M1"/>
    <mergeCell ref="J6:M6"/>
    <mergeCell ref="J7:M7"/>
    <mergeCell ref="J8:M8"/>
    <mergeCell ref="J9:M9"/>
    <mergeCell ref="J10:M10"/>
    <mergeCell ref="J11:M11"/>
    <mergeCell ref="J12:M12"/>
  </mergeCells>
  <pageMargins left="0.47244094488189" right="0.31496062992126" top="0.708661417322835" bottom="0.47244094488189" header="0.511811023622047" footer="0.511811023622047"/>
  <pageSetup paperSize="9" scale="9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2020-01-02T11:00:00Z</dcterms:created>
  <cp:lastPrinted>2020-11-16T12:01:00Z</cp:lastPrinted>
  <dcterms:modified xsi:type="dcterms:W3CDTF">2022-07-21T15:33:51Z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ies>
</file>