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面试成绩及总成绩" sheetId="1" r:id="rId1"/>
  </sheets>
  <definedNames>
    <definedName name="_xlnm._FilterDatabase" localSheetId="0" hidden="1">面试成绩及总成绩!$A$1:$M$28</definedName>
    <definedName name="_xlnm.Print_Titles" localSheetId="0">面试成绩及总成绩!$1:$1</definedName>
  </definedNames>
  <calcPr calcId="144525"/>
</workbook>
</file>

<file path=xl/sharedStrings.xml><?xml version="1.0" encoding="utf-8"?>
<sst xmlns="http://schemas.openxmlformats.org/spreadsheetml/2006/main" count="144" uniqueCount="58">
  <si>
    <t>序号</t>
  </si>
  <si>
    <t>姓名</t>
  </si>
  <si>
    <t>性别</t>
  </si>
  <si>
    <t>遴选单位</t>
  </si>
  <si>
    <t>遴选职位代码</t>
  </si>
  <si>
    <t>笔试成绩</t>
  </si>
  <si>
    <r>
      <rPr>
        <b/>
        <sz val="8"/>
        <rFont val="宋体"/>
        <charset val="134"/>
      </rPr>
      <t>笔试成绩折算（笔试成绩</t>
    </r>
    <r>
      <rPr>
        <b/>
        <sz val="8"/>
        <rFont val="Arial"/>
        <charset val="0"/>
      </rPr>
      <t>×</t>
    </r>
    <r>
      <rPr>
        <b/>
        <sz val="8"/>
        <rFont val="宋体"/>
        <charset val="134"/>
      </rPr>
      <t>60%）</t>
    </r>
  </si>
  <si>
    <t>面试成绩</t>
  </si>
  <si>
    <r>
      <rPr>
        <b/>
        <sz val="8"/>
        <rFont val="宋体"/>
        <charset val="134"/>
      </rPr>
      <t>面试成绩折算（面试成绩</t>
    </r>
    <r>
      <rPr>
        <b/>
        <sz val="8"/>
        <rFont val="Arial"/>
        <charset val="134"/>
      </rPr>
      <t>×</t>
    </r>
    <r>
      <rPr>
        <b/>
        <sz val="8"/>
        <rFont val="宋体"/>
        <charset val="134"/>
      </rPr>
      <t>40%）</t>
    </r>
  </si>
  <si>
    <t>总成绩（笔试成绩折算+面试成绩折算）</t>
  </si>
  <si>
    <t>总成绩排名</t>
  </si>
  <si>
    <t>是否进入考察</t>
  </si>
  <si>
    <t>备注</t>
  </si>
  <si>
    <t>林忠</t>
  </si>
  <si>
    <t>男</t>
  </si>
  <si>
    <t>县机关后勤服务中心</t>
  </si>
  <si>
    <t>01</t>
  </si>
  <si>
    <t>是</t>
  </si>
  <si>
    <t>周芹</t>
  </si>
  <si>
    <t>女</t>
  </si>
  <si>
    <t>县委组织部</t>
  </si>
  <si>
    <t>谭雯</t>
  </si>
  <si>
    <t>县中小企业服务中心</t>
  </si>
  <si>
    <t>陈江鸿</t>
  </si>
  <si>
    <t>陈静静</t>
  </si>
  <si>
    <t>县退役军人服务中心</t>
  </si>
  <si>
    <t>赖明明</t>
  </si>
  <si>
    <t>杨娟霞</t>
  </si>
  <si>
    <t>陈秋华</t>
  </si>
  <si>
    <t>陈玲</t>
  </si>
  <si>
    <t>张伟</t>
  </si>
  <si>
    <t>徐方</t>
  </si>
  <si>
    <t>县不动产登记事务中心</t>
  </si>
  <si>
    <t>覃鼎</t>
  </si>
  <si>
    <t>杨敏</t>
  </si>
  <si>
    <t>张浪</t>
  </si>
  <si>
    <t>何林</t>
  </si>
  <si>
    <t>缺考</t>
  </si>
  <si>
    <t>王松</t>
  </si>
  <si>
    <t>县人口计生服务中心</t>
  </si>
  <si>
    <t>陈玉</t>
  </si>
  <si>
    <t>县中心血库</t>
  </si>
  <si>
    <t>02</t>
  </si>
  <si>
    <t>申恒华</t>
  </si>
  <si>
    <t>贺琴</t>
  </si>
  <si>
    <t>李飞</t>
  </si>
  <si>
    <t>县劳动人事议仲裁院</t>
  </si>
  <si>
    <t>龚丽霞</t>
  </si>
  <si>
    <t>县人才交流服务中心</t>
  </si>
  <si>
    <t>田霞</t>
  </si>
  <si>
    <t>丹砂街道村镇建设服务中心</t>
  </si>
  <si>
    <t>何洪霞</t>
  </si>
  <si>
    <t>王娜</t>
  </si>
  <si>
    <t>金松</t>
  </si>
  <si>
    <t>大坪街道人力资源和社会保障服务中心</t>
  </si>
  <si>
    <t>胡素</t>
  </si>
  <si>
    <t>吕艳飞</t>
  </si>
  <si>
    <t>大坪街道科技宣教文化信息服务中心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</si>
</sst>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\(0.00\)"/>
    <numFmt numFmtId="178" formatCode="0.00_);[Red]\(0.00\)"/>
  </numFmts>
  <fonts count="30"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name val="Arial"/>
      <charset val="0"/>
    </font>
    <font>
      <b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N11" sqref="N11"/>
    </sheetView>
  </sheetViews>
  <sheetFormatPr defaultColWidth="9" defaultRowHeight="14.25"/>
  <cols>
    <col min="1" max="1" width="4.5" style="3" customWidth="1"/>
    <col min="2" max="2" width="6.875" style="4" customWidth="1"/>
    <col min="3" max="3" width="5" style="4" customWidth="1"/>
    <col min="4" max="4" width="28.875" style="4" customWidth="1"/>
    <col min="5" max="5" width="6.5" style="4" customWidth="1"/>
    <col min="6" max="6" width="8.625" style="4" customWidth="1"/>
    <col min="7" max="7" width="9.5" style="4" customWidth="1"/>
    <col min="8" max="8" width="6.625" style="5" customWidth="1"/>
    <col min="9" max="9" width="8.875" style="4" customWidth="1"/>
    <col min="10" max="10" width="9.25" style="4" customWidth="1"/>
    <col min="11" max="11" width="6.625" style="4" customWidth="1"/>
    <col min="12" max="12" width="7.125" style="4" customWidth="1"/>
    <col min="13" max="13" width="17.375" customWidth="1"/>
  </cols>
  <sheetData>
    <row r="1" s="1" customFormat="1" ht="33" customHeight="1" spans="1:13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6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8" t="s">
        <v>10</v>
      </c>
      <c r="L1" s="8" t="s">
        <v>11</v>
      </c>
      <c r="M1" s="7" t="s">
        <v>12</v>
      </c>
    </row>
    <row r="2" s="2" customFormat="1" spans="1:13">
      <c r="A2" s="11">
        <f t="shared" ref="A2:A28" si="0">ROW()-1</f>
        <v>1</v>
      </c>
      <c r="B2" s="11" t="s">
        <v>13</v>
      </c>
      <c r="C2" s="11" t="s">
        <v>14</v>
      </c>
      <c r="D2" s="11" t="s">
        <v>15</v>
      </c>
      <c r="E2" s="12" t="s">
        <v>16</v>
      </c>
      <c r="F2" s="13">
        <v>73.5</v>
      </c>
      <c r="G2" s="14">
        <f t="shared" ref="G2:G28" si="1">ROUND(F2*0.6,2)</f>
        <v>44.1</v>
      </c>
      <c r="H2" s="15">
        <v>82.56</v>
      </c>
      <c r="I2" s="14">
        <f t="shared" ref="I2:I15" si="2">ROUND(H2*0.4,2)</f>
        <v>33.02</v>
      </c>
      <c r="J2" s="15">
        <f t="shared" ref="J2:J28" si="3">ROUND(G2+I2,2)</f>
        <v>77.12</v>
      </c>
      <c r="K2" s="11">
        <v>1</v>
      </c>
      <c r="L2" s="11" t="s">
        <v>17</v>
      </c>
      <c r="M2" s="17"/>
    </row>
    <row r="3" s="2" customFormat="1" spans="1:13">
      <c r="A3" s="11">
        <f t="shared" si="0"/>
        <v>2</v>
      </c>
      <c r="B3" s="11" t="s">
        <v>18</v>
      </c>
      <c r="C3" s="11" t="s">
        <v>19</v>
      </c>
      <c r="D3" s="11" t="s">
        <v>20</v>
      </c>
      <c r="E3" s="12" t="s">
        <v>16</v>
      </c>
      <c r="F3" s="13">
        <v>71</v>
      </c>
      <c r="G3" s="14">
        <f t="shared" si="1"/>
        <v>42.6</v>
      </c>
      <c r="H3" s="15">
        <v>79.6</v>
      </c>
      <c r="I3" s="14">
        <f t="shared" si="2"/>
        <v>31.84</v>
      </c>
      <c r="J3" s="15">
        <f t="shared" si="3"/>
        <v>74.44</v>
      </c>
      <c r="K3" s="11">
        <v>1</v>
      </c>
      <c r="L3" s="11" t="s">
        <v>17</v>
      </c>
      <c r="M3" s="17"/>
    </row>
    <row r="4" s="2" customFormat="1" spans="1:13">
      <c r="A4" s="11">
        <f t="shared" si="0"/>
        <v>3</v>
      </c>
      <c r="B4" s="11" t="s">
        <v>21</v>
      </c>
      <c r="C4" s="11" t="s">
        <v>19</v>
      </c>
      <c r="D4" s="11" t="s">
        <v>22</v>
      </c>
      <c r="E4" s="12" t="s">
        <v>16</v>
      </c>
      <c r="F4" s="13">
        <v>74</v>
      </c>
      <c r="G4" s="14">
        <f t="shared" si="1"/>
        <v>44.4</v>
      </c>
      <c r="H4" s="15">
        <v>78.58</v>
      </c>
      <c r="I4" s="14">
        <f t="shared" si="2"/>
        <v>31.43</v>
      </c>
      <c r="J4" s="15">
        <f t="shared" si="3"/>
        <v>75.83</v>
      </c>
      <c r="K4" s="11">
        <v>1</v>
      </c>
      <c r="L4" s="11" t="s">
        <v>17</v>
      </c>
      <c r="M4" s="17"/>
    </row>
    <row r="5" s="2" customFormat="1" spans="1:13">
      <c r="A5" s="11">
        <f t="shared" si="0"/>
        <v>4</v>
      </c>
      <c r="B5" s="11" t="s">
        <v>23</v>
      </c>
      <c r="C5" s="11" t="s">
        <v>19</v>
      </c>
      <c r="D5" s="11" t="s">
        <v>22</v>
      </c>
      <c r="E5" s="12" t="s">
        <v>16</v>
      </c>
      <c r="F5" s="13">
        <v>64</v>
      </c>
      <c r="G5" s="14">
        <f t="shared" si="1"/>
        <v>38.4</v>
      </c>
      <c r="H5" s="15">
        <v>79.72</v>
      </c>
      <c r="I5" s="14">
        <f t="shared" si="2"/>
        <v>31.89</v>
      </c>
      <c r="J5" s="15">
        <f t="shared" si="3"/>
        <v>70.29</v>
      </c>
      <c r="K5" s="11">
        <v>2</v>
      </c>
      <c r="L5" s="11" t="s">
        <v>17</v>
      </c>
      <c r="M5" s="17"/>
    </row>
    <row r="6" s="2" customFormat="1" spans="1:13">
      <c r="A6" s="11">
        <f t="shared" si="0"/>
        <v>5</v>
      </c>
      <c r="B6" s="11" t="s">
        <v>24</v>
      </c>
      <c r="C6" s="11" t="s">
        <v>14</v>
      </c>
      <c r="D6" s="11" t="s">
        <v>25</v>
      </c>
      <c r="E6" s="12" t="s">
        <v>16</v>
      </c>
      <c r="F6" s="13">
        <v>78</v>
      </c>
      <c r="G6" s="14">
        <f t="shared" si="1"/>
        <v>46.8</v>
      </c>
      <c r="H6" s="15">
        <v>82.2</v>
      </c>
      <c r="I6" s="14">
        <f t="shared" si="2"/>
        <v>32.88</v>
      </c>
      <c r="J6" s="15">
        <f t="shared" si="3"/>
        <v>79.68</v>
      </c>
      <c r="K6" s="11">
        <v>1</v>
      </c>
      <c r="L6" s="11" t="s">
        <v>17</v>
      </c>
      <c r="M6" s="17"/>
    </row>
    <row r="7" s="2" customFormat="1" spans="1:13">
      <c r="A7" s="11">
        <f t="shared" si="0"/>
        <v>6</v>
      </c>
      <c r="B7" s="11" t="s">
        <v>26</v>
      </c>
      <c r="C7" s="11" t="s">
        <v>14</v>
      </c>
      <c r="D7" s="11" t="s">
        <v>25</v>
      </c>
      <c r="E7" s="12" t="s">
        <v>16</v>
      </c>
      <c r="F7" s="13">
        <v>79.5</v>
      </c>
      <c r="G7" s="14">
        <f t="shared" si="1"/>
        <v>47.7</v>
      </c>
      <c r="H7" s="15">
        <v>79.7</v>
      </c>
      <c r="I7" s="14">
        <f t="shared" si="2"/>
        <v>31.88</v>
      </c>
      <c r="J7" s="15">
        <f t="shared" si="3"/>
        <v>79.58</v>
      </c>
      <c r="K7" s="11">
        <v>2</v>
      </c>
      <c r="L7" s="11" t="s">
        <v>17</v>
      </c>
      <c r="M7" s="17"/>
    </row>
    <row r="8" s="2" customFormat="1" spans="1:13">
      <c r="A8" s="11">
        <f t="shared" si="0"/>
        <v>7</v>
      </c>
      <c r="B8" s="11" t="s">
        <v>27</v>
      </c>
      <c r="C8" s="11" t="s">
        <v>19</v>
      </c>
      <c r="D8" s="11" t="s">
        <v>25</v>
      </c>
      <c r="E8" s="12" t="s">
        <v>16</v>
      </c>
      <c r="F8" s="13">
        <v>68</v>
      </c>
      <c r="G8" s="14">
        <f t="shared" si="1"/>
        <v>40.8</v>
      </c>
      <c r="H8" s="15">
        <v>86</v>
      </c>
      <c r="I8" s="14">
        <f t="shared" si="2"/>
        <v>34.4</v>
      </c>
      <c r="J8" s="15">
        <f t="shared" si="3"/>
        <v>75.2</v>
      </c>
      <c r="K8" s="11">
        <v>3</v>
      </c>
      <c r="L8" s="11" t="s">
        <v>17</v>
      </c>
      <c r="M8" s="17"/>
    </row>
    <row r="9" s="2" customFormat="1" spans="1:13">
      <c r="A9" s="11">
        <f t="shared" si="0"/>
        <v>8</v>
      </c>
      <c r="B9" s="11" t="s">
        <v>28</v>
      </c>
      <c r="C9" s="11" t="s">
        <v>14</v>
      </c>
      <c r="D9" s="11" t="s">
        <v>25</v>
      </c>
      <c r="E9" s="12" t="s">
        <v>16</v>
      </c>
      <c r="F9" s="13">
        <v>70.5</v>
      </c>
      <c r="G9" s="14">
        <f t="shared" si="1"/>
        <v>42.3</v>
      </c>
      <c r="H9" s="15">
        <v>79.94</v>
      </c>
      <c r="I9" s="14">
        <f t="shared" si="2"/>
        <v>31.98</v>
      </c>
      <c r="J9" s="15">
        <f t="shared" si="3"/>
        <v>74.28</v>
      </c>
      <c r="K9" s="11">
        <v>4</v>
      </c>
      <c r="L9" s="11" t="s">
        <v>17</v>
      </c>
      <c r="M9" s="17"/>
    </row>
    <row r="10" s="2" customFormat="1" spans="1:13">
      <c r="A10" s="11">
        <f t="shared" si="0"/>
        <v>9</v>
      </c>
      <c r="B10" s="11" t="s">
        <v>29</v>
      </c>
      <c r="C10" s="11" t="s">
        <v>19</v>
      </c>
      <c r="D10" s="11" t="s">
        <v>25</v>
      </c>
      <c r="E10" s="12" t="s">
        <v>16</v>
      </c>
      <c r="F10" s="13">
        <v>63.5</v>
      </c>
      <c r="G10" s="14">
        <f t="shared" si="1"/>
        <v>38.1</v>
      </c>
      <c r="H10" s="15">
        <v>81</v>
      </c>
      <c r="I10" s="14">
        <f t="shared" si="2"/>
        <v>32.4</v>
      </c>
      <c r="J10" s="15">
        <f t="shared" si="3"/>
        <v>70.5</v>
      </c>
      <c r="K10" s="11">
        <v>5</v>
      </c>
      <c r="L10" s="11"/>
      <c r="M10" s="17"/>
    </row>
    <row r="11" s="2" customFormat="1" spans="1:13">
      <c r="A11" s="11">
        <f t="shared" si="0"/>
        <v>10</v>
      </c>
      <c r="B11" s="11" t="s">
        <v>30</v>
      </c>
      <c r="C11" s="11" t="s">
        <v>14</v>
      </c>
      <c r="D11" s="11" t="s">
        <v>25</v>
      </c>
      <c r="E11" s="12" t="s">
        <v>16</v>
      </c>
      <c r="F11" s="13">
        <v>64.5</v>
      </c>
      <c r="G11" s="14">
        <f t="shared" si="1"/>
        <v>38.7</v>
      </c>
      <c r="H11" s="15">
        <v>77.2</v>
      </c>
      <c r="I11" s="14">
        <f t="shared" si="2"/>
        <v>30.88</v>
      </c>
      <c r="J11" s="15">
        <f t="shared" si="3"/>
        <v>69.58</v>
      </c>
      <c r="K11" s="11">
        <v>6</v>
      </c>
      <c r="L11" s="11"/>
      <c r="M11" s="18"/>
    </row>
    <row r="12" s="2" customFormat="1" spans="1:13">
      <c r="A12" s="11">
        <f t="shared" si="0"/>
        <v>11</v>
      </c>
      <c r="B12" s="11" t="s">
        <v>31</v>
      </c>
      <c r="C12" s="11" t="s">
        <v>14</v>
      </c>
      <c r="D12" s="11" t="s">
        <v>32</v>
      </c>
      <c r="E12" s="12" t="s">
        <v>16</v>
      </c>
      <c r="F12" s="13">
        <v>74.5</v>
      </c>
      <c r="G12" s="14">
        <f t="shared" si="1"/>
        <v>44.7</v>
      </c>
      <c r="H12" s="15">
        <v>81.5</v>
      </c>
      <c r="I12" s="14">
        <f t="shared" si="2"/>
        <v>32.6</v>
      </c>
      <c r="J12" s="15">
        <f t="shared" si="3"/>
        <v>77.3</v>
      </c>
      <c r="K12" s="11">
        <v>1</v>
      </c>
      <c r="L12" s="11" t="s">
        <v>17</v>
      </c>
      <c r="M12" s="17"/>
    </row>
    <row r="13" s="2" customFormat="1" spans="1:13">
      <c r="A13" s="11">
        <f t="shared" si="0"/>
        <v>12</v>
      </c>
      <c r="B13" s="11" t="s">
        <v>33</v>
      </c>
      <c r="C13" s="11" t="s">
        <v>14</v>
      </c>
      <c r="D13" s="11" t="s">
        <v>32</v>
      </c>
      <c r="E13" s="12" t="s">
        <v>16</v>
      </c>
      <c r="F13" s="13">
        <v>72</v>
      </c>
      <c r="G13" s="14">
        <f t="shared" si="1"/>
        <v>43.2</v>
      </c>
      <c r="H13" s="15">
        <v>84.98</v>
      </c>
      <c r="I13" s="14">
        <f t="shared" si="2"/>
        <v>33.99</v>
      </c>
      <c r="J13" s="15">
        <f t="shared" si="3"/>
        <v>77.19</v>
      </c>
      <c r="K13" s="11">
        <v>2</v>
      </c>
      <c r="L13" s="11" t="s">
        <v>17</v>
      </c>
      <c r="M13" s="17"/>
    </row>
    <row r="14" s="2" customFormat="1" spans="1:13">
      <c r="A14" s="11">
        <f t="shared" si="0"/>
        <v>13</v>
      </c>
      <c r="B14" s="11" t="s">
        <v>34</v>
      </c>
      <c r="C14" s="11" t="s">
        <v>14</v>
      </c>
      <c r="D14" s="11" t="s">
        <v>32</v>
      </c>
      <c r="E14" s="12" t="s">
        <v>16</v>
      </c>
      <c r="F14" s="13">
        <v>74</v>
      </c>
      <c r="G14" s="14">
        <f t="shared" si="1"/>
        <v>44.4</v>
      </c>
      <c r="H14" s="15">
        <v>77.6</v>
      </c>
      <c r="I14" s="14">
        <f t="shared" si="2"/>
        <v>31.04</v>
      </c>
      <c r="J14" s="15">
        <f t="shared" si="3"/>
        <v>75.44</v>
      </c>
      <c r="K14" s="11">
        <v>3</v>
      </c>
      <c r="L14" s="11" t="s">
        <v>17</v>
      </c>
      <c r="M14" s="17"/>
    </row>
    <row r="15" s="2" customFormat="1" spans="1:13">
      <c r="A15" s="11">
        <f t="shared" si="0"/>
        <v>14</v>
      </c>
      <c r="B15" s="11" t="s">
        <v>35</v>
      </c>
      <c r="C15" s="11" t="s">
        <v>14</v>
      </c>
      <c r="D15" s="11" t="s">
        <v>32</v>
      </c>
      <c r="E15" s="12" t="s">
        <v>16</v>
      </c>
      <c r="F15" s="13">
        <v>70.5</v>
      </c>
      <c r="G15" s="14">
        <f t="shared" si="1"/>
        <v>42.3</v>
      </c>
      <c r="H15" s="15">
        <v>80.1</v>
      </c>
      <c r="I15" s="14">
        <f t="shared" si="2"/>
        <v>32.04</v>
      </c>
      <c r="J15" s="15">
        <f t="shared" si="3"/>
        <v>74.34</v>
      </c>
      <c r="K15" s="11">
        <v>4</v>
      </c>
      <c r="L15" s="11" t="s">
        <v>17</v>
      </c>
      <c r="M15" s="17"/>
    </row>
    <row r="16" s="2" customFormat="1" spans="1:13">
      <c r="A16" s="11">
        <f t="shared" si="0"/>
        <v>15</v>
      </c>
      <c r="B16" s="11" t="s">
        <v>36</v>
      </c>
      <c r="C16" s="11" t="s">
        <v>14</v>
      </c>
      <c r="D16" s="11" t="s">
        <v>32</v>
      </c>
      <c r="E16" s="12" t="s">
        <v>16</v>
      </c>
      <c r="F16" s="13">
        <v>68.5</v>
      </c>
      <c r="G16" s="14">
        <f t="shared" si="1"/>
        <v>41.1</v>
      </c>
      <c r="H16" s="15" t="s">
        <v>37</v>
      </c>
      <c r="I16" s="14"/>
      <c r="J16" s="15">
        <f t="shared" si="3"/>
        <v>41.1</v>
      </c>
      <c r="K16" s="11">
        <v>5</v>
      </c>
      <c r="L16" s="11"/>
      <c r="M16" s="17"/>
    </row>
    <row r="17" s="2" customFormat="1" spans="1:13">
      <c r="A17" s="11">
        <f t="shared" si="0"/>
        <v>16</v>
      </c>
      <c r="B17" s="11" t="s">
        <v>38</v>
      </c>
      <c r="C17" s="11" t="s">
        <v>14</v>
      </c>
      <c r="D17" s="11" t="s">
        <v>39</v>
      </c>
      <c r="E17" s="12" t="s">
        <v>16</v>
      </c>
      <c r="F17" s="13">
        <v>70</v>
      </c>
      <c r="G17" s="14">
        <f t="shared" si="1"/>
        <v>42</v>
      </c>
      <c r="H17" s="15">
        <v>81.9</v>
      </c>
      <c r="I17" s="14">
        <f t="shared" ref="I17:I28" si="4">ROUND(H17*0.4,2)</f>
        <v>32.76</v>
      </c>
      <c r="J17" s="15">
        <f t="shared" si="3"/>
        <v>74.76</v>
      </c>
      <c r="K17" s="11">
        <v>1</v>
      </c>
      <c r="L17" s="11" t="s">
        <v>17</v>
      </c>
      <c r="M17" s="17"/>
    </row>
    <row r="18" s="2" customFormat="1" spans="1:13">
      <c r="A18" s="11">
        <f t="shared" si="0"/>
        <v>17</v>
      </c>
      <c r="B18" s="11" t="s">
        <v>40</v>
      </c>
      <c r="C18" s="11" t="s">
        <v>19</v>
      </c>
      <c r="D18" s="11" t="s">
        <v>41</v>
      </c>
      <c r="E18" s="12" t="s">
        <v>42</v>
      </c>
      <c r="F18" s="13">
        <v>69</v>
      </c>
      <c r="G18" s="14">
        <f t="shared" si="1"/>
        <v>41.4</v>
      </c>
      <c r="H18" s="15">
        <v>78.72</v>
      </c>
      <c r="I18" s="14">
        <f t="shared" si="4"/>
        <v>31.49</v>
      </c>
      <c r="J18" s="15">
        <f t="shared" si="3"/>
        <v>72.89</v>
      </c>
      <c r="K18" s="11">
        <v>1</v>
      </c>
      <c r="L18" s="11" t="s">
        <v>17</v>
      </c>
      <c r="M18" s="17"/>
    </row>
    <row r="19" s="2" customFormat="1" spans="1:13">
      <c r="A19" s="11">
        <f t="shared" si="0"/>
        <v>18</v>
      </c>
      <c r="B19" s="11" t="s">
        <v>43</v>
      </c>
      <c r="C19" s="11" t="s">
        <v>14</v>
      </c>
      <c r="D19" s="11" t="s">
        <v>41</v>
      </c>
      <c r="E19" s="12" t="s">
        <v>42</v>
      </c>
      <c r="F19" s="13">
        <v>63</v>
      </c>
      <c r="G19" s="14">
        <f t="shared" si="1"/>
        <v>37.8</v>
      </c>
      <c r="H19" s="15">
        <v>72.8</v>
      </c>
      <c r="I19" s="14">
        <f t="shared" si="4"/>
        <v>29.12</v>
      </c>
      <c r="J19" s="15">
        <f t="shared" si="3"/>
        <v>66.92</v>
      </c>
      <c r="K19" s="11">
        <v>2</v>
      </c>
      <c r="L19" s="11" t="s">
        <v>17</v>
      </c>
      <c r="M19" s="18"/>
    </row>
    <row r="20" s="2" customFormat="1" spans="1:13">
      <c r="A20" s="11">
        <f t="shared" si="0"/>
        <v>19</v>
      </c>
      <c r="B20" s="11" t="s">
        <v>44</v>
      </c>
      <c r="C20" s="11" t="s">
        <v>19</v>
      </c>
      <c r="D20" s="11" t="s">
        <v>41</v>
      </c>
      <c r="E20" s="12" t="s">
        <v>42</v>
      </c>
      <c r="F20" s="13">
        <v>59</v>
      </c>
      <c r="G20" s="14">
        <f t="shared" si="1"/>
        <v>35.4</v>
      </c>
      <c r="H20" s="15">
        <v>71.9</v>
      </c>
      <c r="I20" s="14">
        <f t="shared" si="4"/>
        <v>28.76</v>
      </c>
      <c r="J20" s="15">
        <f t="shared" si="3"/>
        <v>64.16</v>
      </c>
      <c r="K20" s="11">
        <v>3</v>
      </c>
      <c r="L20" s="11"/>
      <c r="M20" s="17"/>
    </row>
    <row r="21" s="2" customFormat="1" spans="1:13">
      <c r="A21" s="11">
        <f t="shared" si="0"/>
        <v>20</v>
      </c>
      <c r="B21" s="11" t="s">
        <v>45</v>
      </c>
      <c r="C21" s="11" t="s">
        <v>19</v>
      </c>
      <c r="D21" s="11" t="s">
        <v>46</v>
      </c>
      <c r="E21" s="12" t="s">
        <v>16</v>
      </c>
      <c r="F21" s="13">
        <v>62.5</v>
      </c>
      <c r="G21" s="14">
        <f t="shared" si="1"/>
        <v>37.5</v>
      </c>
      <c r="H21" s="15">
        <v>78.16</v>
      </c>
      <c r="I21" s="14">
        <f t="shared" si="4"/>
        <v>31.26</v>
      </c>
      <c r="J21" s="15">
        <f t="shared" si="3"/>
        <v>68.76</v>
      </c>
      <c r="K21" s="11">
        <v>1</v>
      </c>
      <c r="L21" s="11" t="s">
        <v>17</v>
      </c>
      <c r="M21" s="17"/>
    </row>
    <row r="22" s="2" customFormat="1" spans="1:13">
      <c r="A22" s="11">
        <f t="shared" si="0"/>
        <v>21</v>
      </c>
      <c r="B22" s="11" t="s">
        <v>47</v>
      </c>
      <c r="C22" s="11" t="s">
        <v>19</v>
      </c>
      <c r="D22" s="11" t="s">
        <v>48</v>
      </c>
      <c r="E22" s="12" t="s">
        <v>42</v>
      </c>
      <c r="F22" s="13">
        <v>77.5</v>
      </c>
      <c r="G22" s="14">
        <f t="shared" si="1"/>
        <v>46.5</v>
      </c>
      <c r="H22" s="15">
        <v>77.8</v>
      </c>
      <c r="I22" s="14">
        <f t="shared" si="4"/>
        <v>31.12</v>
      </c>
      <c r="J22" s="15">
        <f t="shared" si="3"/>
        <v>77.62</v>
      </c>
      <c r="K22" s="11">
        <v>1</v>
      </c>
      <c r="L22" s="11" t="s">
        <v>17</v>
      </c>
      <c r="M22" s="17"/>
    </row>
    <row r="23" s="2" customFormat="1" spans="1:13">
      <c r="A23" s="11">
        <f t="shared" si="0"/>
        <v>22</v>
      </c>
      <c r="B23" s="11" t="s">
        <v>49</v>
      </c>
      <c r="C23" s="11" t="s">
        <v>19</v>
      </c>
      <c r="D23" s="11" t="s">
        <v>50</v>
      </c>
      <c r="E23" s="12" t="s">
        <v>16</v>
      </c>
      <c r="F23" s="13">
        <v>76.5</v>
      </c>
      <c r="G23" s="14">
        <f t="shared" si="1"/>
        <v>45.9</v>
      </c>
      <c r="H23" s="15">
        <v>78.2</v>
      </c>
      <c r="I23" s="14">
        <f t="shared" si="4"/>
        <v>31.28</v>
      </c>
      <c r="J23" s="15">
        <f t="shared" si="3"/>
        <v>77.18</v>
      </c>
      <c r="K23" s="11">
        <v>1</v>
      </c>
      <c r="L23" s="11" t="s">
        <v>17</v>
      </c>
      <c r="M23" s="17"/>
    </row>
    <row r="24" s="2" customFormat="1" spans="1:13">
      <c r="A24" s="11">
        <f t="shared" si="0"/>
        <v>23</v>
      </c>
      <c r="B24" s="11" t="s">
        <v>51</v>
      </c>
      <c r="C24" s="11" t="s">
        <v>19</v>
      </c>
      <c r="D24" s="11" t="s">
        <v>50</v>
      </c>
      <c r="E24" s="12" t="s">
        <v>16</v>
      </c>
      <c r="F24" s="13">
        <v>70</v>
      </c>
      <c r="G24" s="14">
        <f t="shared" si="1"/>
        <v>42</v>
      </c>
      <c r="H24" s="15">
        <v>84.6</v>
      </c>
      <c r="I24" s="14">
        <f t="shared" si="4"/>
        <v>33.84</v>
      </c>
      <c r="J24" s="15">
        <f t="shared" si="3"/>
        <v>75.84</v>
      </c>
      <c r="K24" s="11">
        <v>2</v>
      </c>
      <c r="L24" s="11" t="s">
        <v>17</v>
      </c>
      <c r="M24" s="17"/>
    </row>
    <row r="25" s="2" customFormat="1" spans="1:13">
      <c r="A25" s="11">
        <f t="shared" si="0"/>
        <v>24</v>
      </c>
      <c r="B25" s="11" t="s">
        <v>52</v>
      </c>
      <c r="C25" s="11" t="s">
        <v>19</v>
      </c>
      <c r="D25" s="11" t="s">
        <v>50</v>
      </c>
      <c r="E25" s="12" t="s">
        <v>16</v>
      </c>
      <c r="F25" s="13">
        <v>65</v>
      </c>
      <c r="G25" s="14">
        <f t="shared" si="1"/>
        <v>39</v>
      </c>
      <c r="H25" s="15">
        <v>75.04</v>
      </c>
      <c r="I25" s="14">
        <f t="shared" si="4"/>
        <v>30.02</v>
      </c>
      <c r="J25" s="15">
        <f t="shared" si="3"/>
        <v>69.02</v>
      </c>
      <c r="K25" s="11">
        <v>3</v>
      </c>
      <c r="L25" s="11"/>
      <c r="M25" s="17"/>
    </row>
    <row r="26" s="2" customFormat="1" spans="1:13">
      <c r="A26" s="11">
        <f t="shared" si="0"/>
        <v>25</v>
      </c>
      <c r="B26" s="11" t="s">
        <v>53</v>
      </c>
      <c r="C26" s="11" t="s">
        <v>14</v>
      </c>
      <c r="D26" s="16" t="s">
        <v>54</v>
      </c>
      <c r="E26" s="12" t="s">
        <v>16</v>
      </c>
      <c r="F26" s="13">
        <v>70.5</v>
      </c>
      <c r="G26" s="14">
        <f t="shared" si="1"/>
        <v>42.3</v>
      </c>
      <c r="H26" s="15">
        <v>77.94</v>
      </c>
      <c r="I26" s="14">
        <f t="shared" si="4"/>
        <v>31.18</v>
      </c>
      <c r="J26" s="15">
        <f t="shared" si="3"/>
        <v>73.48</v>
      </c>
      <c r="K26" s="11">
        <v>1</v>
      </c>
      <c r="L26" s="11" t="s">
        <v>17</v>
      </c>
      <c r="M26" s="17"/>
    </row>
    <row r="27" s="2" customFormat="1" spans="1:13">
      <c r="A27" s="11">
        <f t="shared" si="0"/>
        <v>26</v>
      </c>
      <c r="B27" s="11" t="s">
        <v>55</v>
      </c>
      <c r="C27" s="11" t="s">
        <v>19</v>
      </c>
      <c r="D27" s="16" t="s">
        <v>54</v>
      </c>
      <c r="E27" s="12" t="s">
        <v>16</v>
      </c>
      <c r="F27" s="13">
        <v>62</v>
      </c>
      <c r="G27" s="14">
        <f t="shared" si="1"/>
        <v>37.2</v>
      </c>
      <c r="H27" s="15">
        <v>70.8</v>
      </c>
      <c r="I27" s="14">
        <f t="shared" si="4"/>
        <v>28.32</v>
      </c>
      <c r="J27" s="15">
        <f t="shared" si="3"/>
        <v>65.52</v>
      </c>
      <c r="K27" s="11">
        <v>2</v>
      </c>
      <c r="L27" s="11" t="s">
        <v>17</v>
      </c>
      <c r="M27" s="17"/>
    </row>
    <row r="28" s="2" customFormat="1" spans="1:13">
      <c r="A28" s="11">
        <f t="shared" si="0"/>
        <v>27</v>
      </c>
      <c r="B28" s="11" t="s">
        <v>56</v>
      </c>
      <c r="C28" s="11" t="s">
        <v>19</v>
      </c>
      <c r="D28" s="16" t="s">
        <v>57</v>
      </c>
      <c r="E28" s="12" t="s">
        <v>42</v>
      </c>
      <c r="F28" s="13">
        <v>70</v>
      </c>
      <c r="G28" s="14">
        <f t="shared" si="1"/>
        <v>42</v>
      </c>
      <c r="H28" s="15">
        <v>83.32</v>
      </c>
      <c r="I28" s="14">
        <f t="shared" si="4"/>
        <v>33.33</v>
      </c>
      <c r="J28" s="15">
        <f t="shared" si="3"/>
        <v>75.33</v>
      </c>
      <c r="K28" s="11">
        <v>1</v>
      </c>
      <c r="L28" s="11" t="s">
        <v>17</v>
      </c>
      <c r="M28" s="17"/>
    </row>
  </sheetData>
  <sheetProtection password="EF3F" sheet="1" autoFilter="0" objects="1"/>
  <autoFilter ref="A1:M28">
    <extLst/>
  </autoFilter>
  <pageMargins left="0.786805555555556" right="0.196527777777778" top="1.41666666666667" bottom="0.550694444444444" header="0.904861111111111" footer="0.196527777777778"/>
  <pageSetup paperSize="9" orientation="landscape" horizontalDpi="600"/>
  <headerFooter alignWithMargins="0" scaleWithDoc="0">
    <oddHeader>&amp;C&amp;"方正小标宋简体"&amp;16务川自治县2019年县直机关事业单位和街道面向乡（镇）公开遴选工作人员总成绩及进入考察人员名单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黄飞</cp:lastModifiedBy>
  <dcterms:created xsi:type="dcterms:W3CDTF">2019-12-14T06:24:00Z</dcterms:created>
  <dcterms:modified xsi:type="dcterms:W3CDTF">2019-12-14T06:35:54Z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