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Sheet1!$A$4:$K$29</definedName>
  </definedNames>
  <calcPr calcId="144525"/>
</workbook>
</file>

<file path=xl/sharedStrings.xml><?xml version="1.0" encoding="utf-8"?>
<sst xmlns="http://schemas.openxmlformats.org/spreadsheetml/2006/main" count="114" uniqueCount="69">
  <si>
    <t>附件：</t>
  </si>
  <si>
    <t>遵义市2021年上半年面向社会公开招聘事业单位工作人员
总成绩汇总表</t>
  </si>
  <si>
    <t>序号</t>
  </si>
  <si>
    <t>姓名</t>
  </si>
  <si>
    <t>职位代码及名称</t>
  </si>
  <si>
    <t>准考证号</t>
  </si>
  <si>
    <t>笔试
成绩</t>
  </si>
  <si>
    <t>笔试折合分数</t>
  </si>
  <si>
    <t>面试
成绩</t>
  </si>
  <si>
    <t>面试折算</t>
  </si>
  <si>
    <t>总成绩</t>
  </si>
  <si>
    <t>名次</t>
  </si>
  <si>
    <t>是否进入下一阶段</t>
  </si>
  <si>
    <t>罗映舜</t>
  </si>
  <si>
    <t>12101000701教师</t>
  </si>
  <si>
    <t>1152325702519</t>
  </si>
  <si>
    <t>是</t>
  </si>
  <si>
    <t>黄棋</t>
  </si>
  <si>
    <t>1152325701913</t>
  </si>
  <si>
    <t>否</t>
  </si>
  <si>
    <t>穆群会</t>
  </si>
  <si>
    <t>1152325703430</t>
  </si>
  <si>
    <t>易睿</t>
  </si>
  <si>
    <t>12101000702辅导员</t>
  </si>
  <si>
    <t>1152325703009</t>
  </si>
  <si>
    <t>李梦尧</t>
  </si>
  <si>
    <t>1152325703229</t>
  </si>
  <si>
    <t>冯小叶</t>
  </si>
  <si>
    <t>1152325702915</t>
  </si>
  <si>
    <t>陈顺利</t>
  </si>
  <si>
    <t>1152325701808</t>
  </si>
  <si>
    <t>王群</t>
  </si>
  <si>
    <t>1152325701110</t>
  </si>
  <si>
    <t>张习乾</t>
  </si>
  <si>
    <t>1152325702605</t>
  </si>
  <si>
    <t>熊小娅</t>
  </si>
  <si>
    <t>1152325700201</t>
  </si>
  <si>
    <t>王定杰</t>
  </si>
  <si>
    <t>1152325701016</t>
  </si>
  <si>
    <t>令狐验</t>
  </si>
  <si>
    <t>1152325703001</t>
  </si>
  <si>
    <t>王志意</t>
  </si>
  <si>
    <t>1152325703813</t>
  </si>
  <si>
    <t>李林盼</t>
  </si>
  <si>
    <t>1152325702024</t>
  </si>
  <si>
    <t>叶文梦</t>
  </si>
  <si>
    <t>1152325701207</t>
  </si>
  <si>
    <t>鲁小川</t>
  </si>
  <si>
    <t>1152325703024</t>
  </si>
  <si>
    <t>刘先会</t>
  </si>
  <si>
    <t>1152325700829</t>
  </si>
  <si>
    <t>吴小文</t>
  </si>
  <si>
    <t>1152325701504</t>
  </si>
  <si>
    <t>蒋德义</t>
  </si>
  <si>
    <t>1152325702806</t>
  </si>
  <si>
    <t>吴芮</t>
  </si>
  <si>
    <t>1152325703426</t>
  </si>
  <si>
    <t>何敏红</t>
  </si>
  <si>
    <t>1152325702226</t>
  </si>
  <si>
    <t>刘念</t>
  </si>
  <si>
    <t>1152325703030</t>
  </si>
  <si>
    <t>缺考</t>
  </si>
  <si>
    <t>任露</t>
  </si>
  <si>
    <t>12101000703财务人员</t>
  </si>
  <si>
    <t>1152325701421</t>
  </si>
  <si>
    <t>卢珊</t>
  </si>
  <si>
    <t>1152325703224</t>
  </si>
  <si>
    <t>杨航</t>
  </si>
  <si>
    <t>1152325703226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</si>
</sst>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E14" sqref="E14"/>
    </sheetView>
  </sheetViews>
  <sheetFormatPr defaultColWidth="9" defaultRowHeight="13.5"/>
  <cols>
    <col min="1" max="1" width="3.875" customWidth="1"/>
    <col min="2" max="2" width="7.875" customWidth="1"/>
    <col min="3" max="3" width="18.125" customWidth="1"/>
    <col min="4" max="4" width="16.875" customWidth="1"/>
    <col min="5" max="5" width="7.875" customWidth="1"/>
    <col min="6" max="6" width="7.125" customWidth="1"/>
    <col min="8" max="8" width="8" customWidth="1"/>
    <col min="9" max="9" width="7.375" customWidth="1"/>
    <col min="10" max="11" width="6" customWidth="1"/>
  </cols>
  <sheetData>
    <row r="1" ht="18.75" spans="1:1">
      <c r="A1" s="1" t="s">
        <v>0</v>
      </c>
    </row>
    <row r="2" ht="58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ht="55" customHeight="1" spans="1:1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ht="25" customHeight="1" spans="1:11">
      <c r="A5" s="6">
        <v>1</v>
      </c>
      <c r="B5" s="7" t="s">
        <v>13</v>
      </c>
      <c r="C5" s="8" t="s">
        <v>14</v>
      </c>
      <c r="D5" s="9" t="s">
        <v>15</v>
      </c>
      <c r="E5" s="7">
        <v>210</v>
      </c>
      <c r="F5" s="10">
        <f>E5/3*0.6</f>
        <v>42</v>
      </c>
      <c r="G5" s="11">
        <v>89.6</v>
      </c>
      <c r="H5" s="11">
        <f>G5*0.4</f>
        <v>35.84</v>
      </c>
      <c r="I5" s="11">
        <f t="shared" ref="I5:I26" si="0">H5+F5</f>
        <v>77.84</v>
      </c>
      <c r="J5" s="6">
        <v>1</v>
      </c>
      <c r="K5" s="15" t="s">
        <v>16</v>
      </c>
    </row>
    <row r="6" ht="25" customHeight="1" spans="1:11">
      <c r="A6" s="6">
        <v>2</v>
      </c>
      <c r="B6" s="7" t="s">
        <v>17</v>
      </c>
      <c r="C6" s="8" t="s">
        <v>14</v>
      </c>
      <c r="D6" s="9" t="s">
        <v>18</v>
      </c>
      <c r="E6" s="7">
        <v>188.5</v>
      </c>
      <c r="F6" s="10">
        <f t="shared" ref="F6:F29" si="1">E6/3*0.6</f>
        <v>37.7</v>
      </c>
      <c r="G6" s="11">
        <v>77.2</v>
      </c>
      <c r="H6" s="11">
        <f t="shared" ref="H6:H29" si="2">G6*0.4</f>
        <v>30.88</v>
      </c>
      <c r="I6" s="11">
        <f t="shared" si="0"/>
        <v>68.58</v>
      </c>
      <c r="J6" s="6">
        <v>2</v>
      </c>
      <c r="K6" s="15" t="s">
        <v>19</v>
      </c>
    </row>
    <row r="7" ht="25" customHeight="1" spans="1:11">
      <c r="A7" s="6">
        <v>3</v>
      </c>
      <c r="B7" s="7" t="s">
        <v>20</v>
      </c>
      <c r="C7" s="8" t="s">
        <v>14</v>
      </c>
      <c r="D7" s="9" t="s">
        <v>21</v>
      </c>
      <c r="E7" s="7">
        <v>181</v>
      </c>
      <c r="F7" s="10">
        <f t="shared" si="1"/>
        <v>36.2</v>
      </c>
      <c r="G7" s="11">
        <v>76.6</v>
      </c>
      <c r="H7" s="11">
        <f t="shared" si="2"/>
        <v>30.64</v>
      </c>
      <c r="I7" s="11">
        <f t="shared" si="0"/>
        <v>66.84</v>
      </c>
      <c r="J7" s="6">
        <v>3</v>
      </c>
      <c r="K7" s="15" t="s">
        <v>19</v>
      </c>
    </row>
    <row r="8" ht="25" customHeight="1" spans="1:11">
      <c r="A8" s="6">
        <v>4</v>
      </c>
      <c r="B8" s="7" t="s">
        <v>22</v>
      </c>
      <c r="C8" s="8" t="s">
        <v>23</v>
      </c>
      <c r="D8" s="9" t="s">
        <v>24</v>
      </c>
      <c r="E8" s="7">
        <v>214</v>
      </c>
      <c r="F8" s="10">
        <f t="shared" si="1"/>
        <v>42.8</v>
      </c>
      <c r="G8" s="12">
        <v>90.2</v>
      </c>
      <c r="H8" s="11">
        <f t="shared" si="2"/>
        <v>36.08</v>
      </c>
      <c r="I8" s="11">
        <f t="shared" si="0"/>
        <v>78.88</v>
      </c>
      <c r="J8" s="6">
        <v>1</v>
      </c>
      <c r="K8" s="15" t="s">
        <v>16</v>
      </c>
    </row>
    <row r="9" ht="25" customHeight="1" spans="1:11">
      <c r="A9" s="6">
        <v>5</v>
      </c>
      <c r="B9" s="7" t="s">
        <v>25</v>
      </c>
      <c r="C9" s="8" t="s">
        <v>23</v>
      </c>
      <c r="D9" s="9" t="s">
        <v>26</v>
      </c>
      <c r="E9" s="7">
        <v>219.5</v>
      </c>
      <c r="F9" s="10">
        <f t="shared" si="1"/>
        <v>43.9</v>
      </c>
      <c r="G9" s="12">
        <v>84.2</v>
      </c>
      <c r="H9" s="11">
        <f t="shared" si="2"/>
        <v>33.68</v>
      </c>
      <c r="I9" s="11">
        <f t="shared" si="0"/>
        <v>77.58</v>
      </c>
      <c r="J9" s="6">
        <v>2</v>
      </c>
      <c r="K9" s="15" t="s">
        <v>16</v>
      </c>
    </row>
    <row r="10" ht="25" customHeight="1" spans="1:11">
      <c r="A10" s="6">
        <v>6</v>
      </c>
      <c r="B10" s="7" t="s">
        <v>27</v>
      </c>
      <c r="C10" s="8" t="s">
        <v>23</v>
      </c>
      <c r="D10" s="9" t="s">
        <v>28</v>
      </c>
      <c r="E10" s="7">
        <v>206</v>
      </c>
      <c r="F10" s="10">
        <f t="shared" si="1"/>
        <v>41.2</v>
      </c>
      <c r="G10" s="12">
        <v>87.6</v>
      </c>
      <c r="H10" s="11">
        <f t="shared" si="2"/>
        <v>35.04</v>
      </c>
      <c r="I10" s="11">
        <f t="shared" si="0"/>
        <v>76.24</v>
      </c>
      <c r="J10" s="6">
        <v>3</v>
      </c>
      <c r="K10" s="15" t="s">
        <v>16</v>
      </c>
    </row>
    <row r="11" ht="25" customHeight="1" spans="1:11">
      <c r="A11" s="6">
        <v>7</v>
      </c>
      <c r="B11" s="7" t="s">
        <v>29</v>
      </c>
      <c r="C11" s="8" t="s">
        <v>23</v>
      </c>
      <c r="D11" s="9" t="s">
        <v>30</v>
      </c>
      <c r="E11" s="7">
        <v>208</v>
      </c>
      <c r="F11" s="10">
        <f t="shared" si="1"/>
        <v>41.6</v>
      </c>
      <c r="G11" s="12">
        <v>85.8</v>
      </c>
      <c r="H11" s="11">
        <f t="shared" si="2"/>
        <v>34.32</v>
      </c>
      <c r="I11" s="11">
        <f t="shared" si="0"/>
        <v>75.92</v>
      </c>
      <c r="J11" s="6">
        <v>4</v>
      </c>
      <c r="K11" s="15" t="s">
        <v>16</v>
      </c>
    </row>
    <row r="12" ht="25" customHeight="1" spans="1:11">
      <c r="A12" s="6">
        <v>8</v>
      </c>
      <c r="B12" s="7" t="s">
        <v>31</v>
      </c>
      <c r="C12" s="8" t="s">
        <v>23</v>
      </c>
      <c r="D12" s="9" t="s">
        <v>32</v>
      </c>
      <c r="E12" s="7">
        <v>214.5</v>
      </c>
      <c r="F12" s="10">
        <f t="shared" si="1"/>
        <v>42.9</v>
      </c>
      <c r="G12" s="13">
        <v>82.4</v>
      </c>
      <c r="H12" s="11">
        <f t="shared" si="2"/>
        <v>32.96</v>
      </c>
      <c r="I12" s="11">
        <f t="shared" si="0"/>
        <v>75.86</v>
      </c>
      <c r="J12" s="6">
        <v>5</v>
      </c>
      <c r="K12" s="15" t="s">
        <v>16</v>
      </c>
    </row>
    <row r="13" ht="25" customHeight="1" spans="1:11">
      <c r="A13" s="6">
        <v>9</v>
      </c>
      <c r="B13" s="7" t="s">
        <v>33</v>
      </c>
      <c r="C13" s="8" t="s">
        <v>23</v>
      </c>
      <c r="D13" s="9" t="s">
        <v>34</v>
      </c>
      <c r="E13" s="7">
        <v>211.5</v>
      </c>
      <c r="F13" s="10">
        <f t="shared" si="1"/>
        <v>42.3</v>
      </c>
      <c r="G13" s="13">
        <v>83.8</v>
      </c>
      <c r="H13" s="11">
        <f t="shared" si="2"/>
        <v>33.52</v>
      </c>
      <c r="I13" s="11">
        <f t="shared" si="0"/>
        <v>75.82</v>
      </c>
      <c r="J13" s="6">
        <v>6</v>
      </c>
      <c r="K13" s="15" t="s">
        <v>16</v>
      </c>
    </row>
    <row r="14" ht="25" customHeight="1" spans="1:11">
      <c r="A14" s="6">
        <v>10</v>
      </c>
      <c r="B14" s="7" t="s">
        <v>35</v>
      </c>
      <c r="C14" s="8" t="s">
        <v>23</v>
      </c>
      <c r="D14" s="9" t="s">
        <v>36</v>
      </c>
      <c r="E14" s="7">
        <v>196.5</v>
      </c>
      <c r="F14" s="10">
        <f t="shared" si="1"/>
        <v>39.3</v>
      </c>
      <c r="G14" s="13">
        <v>88</v>
      </c>
      <c r="H14" s="11">
        <f t="shared" si="2"/>
        <v>35.2</v>
      </c>
      <c r="I14" s="11">
        <f t="shared" si="0"/>
        <v>74.5</v>
      </c>
      <c r="J14" s="6">
        <v>7</v>
      </c>
      <c r="K14" s="15" t="s">
        <v>16</v>
      </c>
    </row>
    <row r="15" ht="25" customHeight="1" spans="1:11">
      <c r="A15" s="6">
        <v>11</v>
      </c>
      <c r="B15" s="7" t="s">
        <v>37</v>
      </c>
      <c r="C15" s="8" t="s">
        <v>23</v>
      </c>
      <c r="D15" s="9" t="s">
        <v>38</v>
      </c>
      <c r="E15" s="7">
        <v>210.5</v>
      </c>
      <c r="F15" s="10">
        <f t="shared" si="1"/>
        <v>42.1</v>
      </c>
      <c r="G15" s="13">
        <v>80</v>
      </c>
      <c r="H15" s="11">
        <f t="shared" si="2"/>
        <v>32</v>
      </c>
      <c r="I15" s="11">
        <f t="shared" si="0"/>
        <v>74.1</v>
      </c>
      <c r="J15" s="6">
        <v>8</v>
      </c>
      <c r="K15" s="15" t="s">
        <v>19</v>
      </c>
    </row>
    <row r="16" ht="25" customHeight="1" spans="1:11">
      <c r="A16" s="6">
        <v>12</v>
      </c>
      <c r="B16" s="7" t="s">
        <v>39</v>
      </c>
      <c r="C16" s="8" t="s">
        <v>23</v>
      </c>
      <c r="D16" s="9" t="s">
        <v>40</v>
      </c>
      <c r="E16" s="7">
        <v>193</v>
      </c>
      <c r="F16" s="10">
        <f t="shared" si="1"/>
        <v>38.6</v>
      </c>
      <c r="G16" s="13">
        <v>86.6</v>
      </c>
      <c r="H16" s="11">
        <f t="shared" si="2"/>
        <v>34.64</v>
      </c>
      <c r="I16" s="11">
        <f t="shared" si="0"/>
        <v>73.24</v>
      </c>
      <c r="J16" s="6">
        <v>9</v>
      </c>
      <c r="K16" s="15" t="s">
        <v>19</v>
      </c>
    </row>
    <row r="17" ht="25" customHeight="1" spans="1:11">
      <c r="A17" s="6">
        <v>13</v>
      </c>
      <c r="B17" s="7" t="s">
        <v>41</v>
      </c>
      <c r="C17" s="8" t="s">
        <v>23</v>
      </c>
      <c r="D17" s="9" t="s">
        <v>42</v>
      </c>
      <c r="E17" s="7">
        <v>202.5</v>
      </c>
      <c r="F17" s="10">
        <f t="shared" si="1"/>
        <v>40.5</v>
      </c>
      <c r="G17" s="13">
        <v>81.8</v>
      </c>
      <c r="H17" s="11">
        <f t="shared" si="2"/>
        <v>32.72</v>
      </c>
      <c r="I17" s="11">
        <f t="shared" si="0"/>
        <v>73.22</v>
      </c>
      <c r="J17" s="6">
        <v>10</v>
      </c>
      <c r="K17" s="15" t="s">
        <v>19</v>
      </c>
    </row>
    <row r="18" ht="25" customHeight="1" spans="1:11">
      <c r="A18" s="6">
        <v>14</v>
      </c>
      <c r="B18" s="7" t="s">
        <v>43</v>
      </c>
      <c r="C18" s="8" t="s">
        <v>23</v>
      </c>
      <c r="D18" s="9" t="s">
        <v>44</v>
      </c>
      <c r="E18" s="7">
        <v>200.5</v>
      </c>
      <c r="F18" s="10">
        <f t="shared" si="1"/>
        <v>40.1</v>
      </c>
      <c r="G18" s="13">
        <v>82.4</v>
      </c>
      <c r="H18" s="11">
        <f t="shared" si="2"/>
        <v>32.96</v>
      </c>
      <c r="I18" s="11">
        <f t="shared" si="0"/>
        <v>73.06</v>
      </c>
      <c r="J18" s="6">
        <v>11</v>
      </c>
      <c r="K18" s="15" t="s">
        <v>19</v>
      </c>
    </row>
    <row r="19" ht="25" customHeight="1" spans="1:11">
      <c r="A19" s="6">
        <v>15</v>
      </c>
      <c r="B19" s="7" t="s">
        <v>45</v>
      </c>
      <c r="C19" s="8" t="s">
        <v>23</v>
      </c>
      <c r="D19" s="9" t="s">
        <v>46</v>
      </c>
      <c r="E19" s="7">
        <v>194.5</v>
      </c>
      <c r="F19" s="10">
        <f t="shared" si="1"/>
        <v>38.9</v>
      </c>
      <c r="G19" s="13">
        <v>84.8</v>
      </c>
      <c r="H19" s="11">
        <f t="shared" si="2"/>
        <v>33.92</v>
      </c>
      <c r="I19" s="11">
        <f t="shared" si="0"/>
        <v>72.82</v>
      </c>
      <c r="J19" s="6">
        <v>12</v>
      </c>
      <c r="K19" s="15" t="s">
        <v>19</v>
      </c>
    </row>
    <row r="20" ht="25" customHeight="1" spans="1:11">
      <c r="A20" s="6">
        <v>16</v>
      </c>
      <c r="B20" s="7" t="s">
        <v>47</v>
      </c>
      <c r="C20" s="8" t="s">
        <v>23</v>
      </c>
      <c r="D20" s="9" t="s">
        <v>48</v>
      </c>
      <c r="E20" s="7">
        <v>199.5</v>
      </c>
      <c r="F20" s="10">
        <f t="shared" si="1"/>
        <v>39.9</v>
      </c>
      <c r="G20" s="13">
        <v>82.2</v>
      </c>
      <c r="H20" s="11">
        <f t="shared" si="2"/>
        <v>32.88</v>
      </c>
      <c r="I20" s="11">
        <f t="shared" si="0"/>
        <v>72.78</v>
      </c>
      <c r="J20" s="6">
        <v>13</v>
      </c>
      <c r="K20" s="15" t="s">
        <v>19</v>
      </c>
    </row>
    <row r="21" ht="25" customHeight="1" spans="1:11">
      <c r="A21" s="6">
        <v>17</v>
      </c>
      <c r="B21" s="7" t="s">
        <v>49</v>
      </c>
      <c r="C21" s="8" t="s">
        <v>23</v>
      </c>
      <c r="D21" s="9" t="s">
        <v>50</v>
      </c>
      <c r="E21" s="7">
        <v>208</v>
      </c>
      <c r="F21" s="10">
        <f t="shared" si="1"/>
        <v>41.6</v>
      </c>
      <c r="G21" s="13">
        <v>74.6</v>
      </c>
      <c r="H21" s="11">
        <f t="shared" si="2"/>
        <v>29.84</v>
      </c>
      <c r="I21" s="11">
        <f t="shared" si="0"/>
        <v>71.44</v>
      </c>
      <c r="J21" s="6">
        <v>14</v>
      </c>
      <c r="K21" s="15" t="s">
        <v>19</v>
      </c>
    </row>
    <row r="22" ht="25" customHeight="1" spans="1:11">
      <c r="A22" s="6">
        <v>18</v>
      </c>
      <c r="B22" s="7" t="s">
        <v>51</v>
      </c>
      <c r="C22" s="8" t="s">
        <v>23</v>
      </c>
      <c r="D22" s="9" t="s">
        <v>52</v>
      </c>
      <c r="E22" s="7">
        <v>206</v>
      </c>
      <c r="F22" s="10">
        <f t="shared" si="1"/>
        <v>41.2</v>
      </c>
      <c r="G22" s="13">
        <v>75.6</v>
      </c>
      <c r="H22" s="11">
        <f t="shared" si="2"/>
        <v>30.24</v>
      </c>
      <c r="I22" s="11">
        <f t="shared" si="0"/>
        <v>71.44</v>
      </c>
      <c r="J22" s="6">
        <v>15</v>
      </c>
      <c r="K22" s="15" t="s">
        <v>19</v>
      </c>
    </row>
    <row r="23" ht="25" customHeight="1" spans="1:11">
      <c r="A23" s="6">
        <v>19</v>
      </c>
      <c r="B23" s="7" t="s">
        <v>53</v>
      </c>
      <c r="C23" s="8" t="s">
        <v>23</v>
      </c>
      <c r="D23" s="9" t="s">
        <v>54</v>
      </c>
      <c r="E23" s="7">
        <v>207</v>
      </c>
      <c r="F23" s="10">
        <f t="shared" si="1"/>
        <v>41.4</v>
      </c>
      <c r="G23" s="13">
        <v>74.2</v>
      </c>
      <c r="H23" s="11">
        <f t="shared" si="2"/>
        <v>29.68</v>
      </c>
      <c r="I23" s="11">
        <f t="shared" si="0"/>
        <v>71.08</v>
      </c>
      <c r="J23" s="6">
        <v>16</v>
      </c>
      <c r="K23" s="15" t="s">
        <v>19</v>
      </c>
    </row>
    <row r="24" ht="25" customHeight="1" spans="1:11">
      <c r="A24" s="6">
        <v>20</v>
      </c>
      <c r="B24" s="7" t="s">
        <v>55</v>
      </c>
      <c r="C24" s="8" t="s">
        <v>23</v>
      </c>
      <c r="D24" s="9" t="s">
        <v>56</v>
      </c>
      <c r="E24" s="7">
        <v>195.5</v>
      </c>
      <c r="F24" s="10">
        <f t="shared" si="1"/>
        <v>39.1</v>
      </c>
      <c r="G24" s="13">
        <v>76.4</v>
      </c>
      <c r="H24" s="11">
        <f t="shared" si="2"/>
        <v>30.56</v>
      </c>
      <c r="I24" s="11">
        <f t="shared" si="0"/>
        <v>69.66</v>
      </c>
      <c r="J24" s="6">
        <v>17</v>
      </c>
      <c r="K24" s="15" t="s">
        <v>19</v>
      </c>
    </row>
    <row r="25" ht="25" customHeight="1" spans="1:11">
      <c r="A25" s="6">
        <v>21</v>
      </c>
      <c r="B25" s="7" t="s">
        <v>57</v>
      </c>
      <c r="C25" s="8" t="s">
        <v>23</v>
      </c>
      <c r="D25" s="9" t="s">
        <v>58</v>
      </c>
      <c r="E25" s="7">
        <v>191.5</v>
      </c>
      <c r="F25" s="10">
        <f t="shared" si="1"/>
        <v>38.3</v>
      </c>
      <c r="G25" s="13">
        <v>68</v>
      </c>
      <c r="H25" s="11">
        <f t="shared" si="2"/>
        <v>27.2</v>
      </c>
      <c r="I25" s="11">
        <f t="shared" si="0"/>
        <v>65.5</v>
      </c>
      <c r="J25" s="6">
        <v>18</v>
      </c>
      <c r="K25" s="15" t="s">
        <v>19</v>
      </c>
    </row>
    <row r="26" ht="25" customHeight="1" spans="1:11">
      <c r="A26" s="6">
        <v>22</v>
      </c>
      <c r="B26" s="7" t="s">
        <v>59</v>
      </c>
      <c r="C26" s="8" t="s">
        <v>23</v>
      </c>
      <c r="D26" s="9" t="s">
        <v>60</v>
      </c>
      <c r="E26" s="7">
        <v>223.5</v>
      </c>
      <c r="F26" s="10">
        <f t="shared" si="1"/>
        <v>44.7</v>
      </c>
      <c r="G26" s="14" t="s">
        <v>61</v>
      </c>
      <c r="H26" s="11">
        <v>0</v>
      </c>
      <c r="I26" s="11">
        <f t="shared" si="0"/>
        <v>44.7</v>
      </c>
      <c r="J26" s="6">
        <v>19</v>
      </c>
      <c r="K26" s="15" t="s">
        <v>19</v>
      </c>
    </row>
    <row r="27" ht="25" customHeight="1" spans="1:11">
      <c r="A27" s="6">
        <v>23</v>
      </c>
      <c r="B27" s="7" t="s">
        <v>62</v>
      </c>
      <c r="C27" s="8" t="s">
        <v>63</v>
      </c>
      <c r="D27" s="9" t="s">
        <v>64</v>
      </c>
      <c r="E27" s="7">
        <v>214</v>
      </c>
      <c r="F27" s="10">
        <f t="shared" si="1"/>
        <v>42.8</v>
      </c>
      <c r="G27" s="11">
        <v>82.16</v>
      </c>
      <c r="H27" s="11">
        <f t="shared" si="2"/>
        <v>32.864</v>
      </c>
      <c r="I27" s="11">
        <f>H27+F27</f>
        <v>75.664</v>
      </c>
      <c r="J27" s="6">
        <v>1</v>
      </c>
      <c r="K27" s="15" t="s">
        <v>16</v>
      </c>
    </row>
    <row r="28" ht="25" customHeight="1" spans="1:11">
      <c r="A28" s="6">
        <v>24</v>
      </c>
      <c r="B28" s="7" t="s">
        <v>65</v>
      </c>
      <c r="C28" s="8" t="s">
        <v>63</v>
      </c>
      <c r="D28" s="9" t="s">
        <v>66</v>
      </c>
      <c r="E28" s="7">
        <v>209</v>
      </c>
      <c r="F28" s="10">
        <f t="shared" si="1"/>
        <v>41.8</v>
      </c>
      <c r="G28" s="11">
        <v>83.87</v>
      </c>
      <c r="H28" s="11">
        <f t="shared" si="2"/>
        <v>33.548</v>
      </c>
      <c r="I28" s="11">
        <f>H28+F28</f>
        <v>75.348</v>
      </c>
      <c r="J28" s="6">
        <v>2</v>
      </c>
      <c r="K28" s="15" t="s">
        <v>19</v>
      </c>
    </row>
    <row r="29" ht="25" customHeight="1" spans="1:11">
      <c r="A29" s="6">
        <v>25</v>
      </c>
      <c r="B29" s="7" t="s">
        <v>67</v>
      </c>
      <c r="C29" s="8" t="s">
        <v>63</v>
      </c>
      <c r="D29" s="9" t="s">
        <v>68</v>
      </c>
      <c r="E29" s="7">
        <v>210</v>
      </c>
      <c r="F29" s="10">
        <f t="shared" si="1"/>
        <v>42</v>
      </c>
      <c r="G29" s="11">
        <v>82.13</v>
      </c>
      <c r="H29" s="11">
        <f t="shared" si="2"/>
        <v>32.852</v>
      </c>
      <c r="I29" s="11">
        <f>H29+F29</f>
        <v>74.852</v>
      </c>
      <c r="J29" s="6">
        <v>3</v>
      </c>
      <c r="K29" s="15" t="s">
        <v>19</v>
      </c>
    </row>
  </sheetData>
  <sortState ref="A3:J25">
    <sortCondition ref="A8"/>
  </sortState>
  <mergeCells count="1">
    <mergeCell ref="A2:K2"/>
  </mergeCells>
  <pageMargins left="0.472222222222222" right="0.156944444444444" top="0.511805555555556" bottom="0.39305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2021-08-06T07:33:24Z</dcterms:created>
  <dcterms:modified xsi:type="dcterms:W3CDTF">2021-08-06T08:26:15Z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