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育类" sheetId="3" r:id="rId1"/>
  </sheets>
  <definedNames>
    <definedName name="_xlnm._FilterDatabase" localSheetId="0" hidden="1">教育类!$A$2:$S$2</definedName>
    <definedName name="_xlnm.Print_Titles" localSheetId="0">教育类!$1:$2</definedName>
  </definedNames>
  <calcPr calcId="144525"/>
</workbook>
</file>

<file path=xl/sharedStrings.xml><?xml version="1.0" encoding="utf-8"?>
<sst xmlns="http://schemas.openxmlformats.org/spreadsheetml/2006/main" count="407" uniqueCount="241">
  <si>
    <t>施秉县事业单位2019年公开招聘工作人员综合成绩公示册（教育类）</t>
  </si>
  <si>
    <t>序号</t>
  </si>
  <si>
    <t>姓名</t>
  </si>
  <si>
    <t>面试准考证号</t>
  </si>
  <si>
    <t>报考单位</t>
  </si>
  <si>
    <t>报考岗位及代码</t>
  </si>
  <si>
    <t>笔试成绩</t>
  </si>
  <si>
    <t>笔试成绩按60%折算</t>
  </si>
  <si>
    <t>教育类面试成绩（说课）</t>
  </si>
  <si>
    <t>教育类面试成绩（说课）按40%折算</t>
  </si>
  <si>
    <t>幼儿教师类说课成绩</t>
  </si>
  <si>
    <t>幼儿教师类说课按面试成绩50%折算</t>
  </si>
  <si>
    <t>幼儿教师类才艺展示面试成绩</t>
  </si>
  <si>
    <t>幼儿教师类才艺展示按面试成绩50%折算</t>
  </si>
  <si>
    <t>幼儿教师类面试成绩</t>
  </si>
  <si>
    <t>幼儿教师类面试成绩40%折算</t>
  </si>
  <si>
    <t>总成绩</t>
  </si>
  <si>
    <t>本岗位综合排名</t>
  </si>
  <si>
    <t>是否入闱体检</t>
  </si>
  <si>
    <t>备注</t>
  </si>
  <si>
    <t>胡雪</t>
  </si>
  <si>
    <t>SBXGKZPJY050321</t>
  </si>
  <si>
    <t>施秉县中等职业技术学校</t>
  </si>
  <si>
    <t>05090专业技术岗位</t>
  </si>
  <si>
    <t>是</t>
  </si>
  <si>
    <t>饶霞</t>
  </si>
  <si>
    <t>SBXGKZPJY050320</t>
  </si>
  <si>
    <t>吴云龙</t>
  </si>
  <si>
    <t>SBXGKZPJY050319</t>
  </si>
  <si>
    <t>石杨琪</t>
  </si>
  <si>
    <t>SBXGKZPJY050314</t>
  </si>
  <si>
    <t>施秉县第二中学</t>
  </si>
  <si>
    <t>05091专业技术岗位</t>
  </si>
  <si>
    <t>李子燕</t>
  </si>
  <si>
    <t>SBXGKZPJY050315</t>
  </si>
  <si>
    <t>陆春</t>
  </si>
  <si>
    <t>SBXGKZPJY050313</t>
  </si>
  <si>
    <t>面试缺考</t>
  </si>
  <si>
    <t>龙芳</t>
  </si>
  <si>
    <t>SBXGKZPJY050317</t>
  </si>
  <si>
    <t>05092专业技术岗位</t>
  </si>
  <si>
    <t>杨胜梅</t>
  </si>
  <si>
    <t>SBXGKZPJY050316</t>
  </si>
  <si>
    <t>吴培义</t>
  </si>
  <si>
    <t>SBXGKZPJY050318</t>
  </si>
  <si>
    <t>王娟</t>
  </si>
  <si>
    <t>SBXGKZPJY050308</t>
  </si>
  <si>
    <t>05093专业技术岗位</t>
  </si>
  <si>
    <t>谢万前</t>
  </si>
  <si>
    <t>SBXGKZPJY050309</t>
  </si>
  <si>
    <t>龙合美</t>
  </si>
  <si>
    <t>SBXGKZPJY050307</t>
  </si>
  <si>
    <t>罗江能</t>
  </si>
  <si>
    <t>SBXGKZPJY050304</t>
  </si>
  <si>
    <t>05094专业技术岗位</t>
  </si>
  <si>
    <t>陆文静</t>
  </si>
  <si>
    <t>SBXGKZPJY050305</t>
  </si>
  <si>
    <t>姚正荣</t>
  </si>
  <si>
    <t>SBXGKZPJY050306</t>
  </si>
  <si>
    <t>罗蓉</t>
  </si>
  <si>
    <t>SBXGKZPJY050310</t>
  </si>
  <si>
    <t>05095专业技术岗位</t>
  </si>
  <si>
    <t>任栋</t>
  </si>
  <si>
    <t>SBXGKZPJY050311</t>
  </si>
  <si>
    <t>王杰</t>
  </si>
  <si>
    <t>SBXGKZPJY050312</t>
  </si>
  <si>
    <t>杨鸿树</t>
  </si>
  <si>
    <t>SBXGKZPJY050224</t>
  </si>
  <si>
    <t>施秉县城关镇中心小学</t>
  </si>
  <si>
    <t>05096专业技术岗位</t>
  </si>
  <si>
    <t>程梅</t>
  </si>
  <si>
    <t>SBXGKZPJY050223</t>
  </si>
  <si>
    <t>王颖</t>
  </si>
  <si>
    <t>SBXGKZPJY050225</t>
  </si>
  <si>
    <t>文仁美</t>
  </si>
  <si>
    <t>SBXGKZPJY050226</t>
  </si>
  <si>
    <t>龙鹃</t>
  </si>
  <si>
    <t>SBXGKZPJY050227</t>
  </si>
  <si>
    <t>赵娟</t>
  </si>
  <si>
    <t>SBXGKZPJY050301</t>
  </si>
  <si>
    <t>05097专业技术岗位</t>
  </si>
  <si>
    <t>蒙艳</t>
  </si>
  <si>
    <t>SBXGKZPJY050302</t>
  </si>
  <si>
    <t>舒发扬</t>
  </si>
  <si>
    <t>SBXGKZPJY050303</t>
  </si>
  <si>
    <t>沈超</t>
  </si>
  <si>
    <t>SBXGKZPJY050213</t>
  </si>
  <si>
    <t>05098专业技术岗位</t>
  </si>
  <si>
    <t>杨振林</t>
  </si>
  <si>
    <t>SBXGKZPJY050211</t>
  </si>
  <si>
    <t>吴彪</t>
  </si>
  <si>
    <t>SBXGKZPJY050212</t>
  </si>
  <si>
    <t>周键</t>
  </si>
  <si>
    <t>SBXGKZPJY050220</t>
  </si>
  <si>
    <t>施秉县城关镇第二小学</t>
  </si>
  <si>
    <t>05099专业技术岗位</t>
  </si>
  <si>
    <t>潘卓星</t>
  </si>
  <si>
    <t>SBXGKZPJY050222</t>
  </si>
  <si>
    <t>李珊珊</t>
  </si>
  <si>
    <t>SBXGKZPJY050221</t>
  </si>
  <si>
    <t>李畅</t>
  </si>
  <si>
    <t>SBXGKZPJY050214</t>
  </si>
  <si>
    <t>05100专业技术岗位</t>
  </si>
  <si>
    <t>吴昌美</t>
  </si>
  <si>
    <t>SBXGKZPJY050215</t>
  </si>
  <si>
    <t>姚孟美</t>
  </si>
  <si>
    <t>SBXGKZPJY050216</t>
  </si>
  <si>
    <t>彭微芳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</si>
  <si>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JY050102</t>
    </r>
  </si>
  <si>
    <t>施秉县马号镇黄古小学</t>
  </si>
  <si>
    <t>05101专业技术岗位</t>
  </si>
  <si>
    <t>向文伙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</si>
  <si>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JY050101</t>
    </r>
  </si>
  <si>
    <t>郑兴松</t>
  </si>
  <si>
    <t>SBXGKZPJY050103</t>
  </si>
  <si>
    <t>李玉琴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</si>
  <si>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JY050104</t>
    </r>
  </si>
  <si>
    <t>吴英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</si>
  <si>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JY050105</t>
    </r>
  </si>
  <si>
    <t>刘春兰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</si>
  <si>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JY050106</t>
    </r>
  </si>
  <si>
    <t>施秉县马号镇平扒小学</t>
  </si>
  <si>
    <t>05103专业技术岗位</t>
  </si>
  <si>
    <t>吴雪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</si>
  <si>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JY050107</t>
    </r>
  </si>
  <si>
    <t>易先文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</si>
  <si>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JY050108</t>
    </r>
  </si>
  <si>
    <t>张有灿</t>
  </si>
  <si>
    <t>SBXGKZPJY050201</t>
  </si>
  <si>
    <t>05104专业技术岗位</t>
  </si>
  <si>
    <t>直接进入面试</t>
  </si>
  <si>
    <t>王婷立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</si>
  <si>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JY050109</t>
    </r>
  </si>
  <si>
    <t>施秉县马号镇清江民族小学</t>
  </si>
  <si>
    <t>05105专业技术岗位</t>
  </si>
  <si>
    <t>吴利珍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</si>
  <si>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JY050110</t>
    </r>
  </si>
  <si>
    <t>黄丹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</si>
  <si>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JY050111</t>
    </r>
  </si>
  <si>
    <t>傅贤辉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</si>
  <si>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JY050113</t>
    </r>
  </si>
  <si>
    <t>施秉县马号镇冰溪小学</t>
  </si>
  <si>
    <t>05107专业技术岗位</t>
  </si>
  <si>
    <t>李妍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</si>
  <si>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JY050114</t>
    </r>
  </si>
  <si>
    <t>张珍</t>
  </si>
  <si>
    <t>SBXGKZPJY050112</t>
  </si>
  <si>
    <t>李峰</t>
  </si>
  <si>
    <t>SBXGKZPJY050202</t>
  </si>
  <si>
    <t>05108专业技术岗位</t>
  </si>
  <si>
    <t>杨涛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</si>
  <si>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JY050115</t>
    </r>
  </si>
  <si>
    <t>施秉县马号镇冰洞小学</t>
  </si>
  <si>
    <t>05109专业技术岗位</t>
  </si>
  <si>
    <t>补振婷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</si>
  <si>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JY050116</t>
    </r>
  </si>
  <si>
    <t>潘永芳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</si>
  <si>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JY050117</t>
    </r>
  </si>
  <si>
    <t>田达珍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</si>
  <si>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JY050118</t>
    </r>
  </si>
  <si>
    <t>施秉县双井镇中心小学</t>
  </si>
  <si>
    <t>05110专业技术岗位</t>
  </si>
  <si>
    <t>韦启桃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</si>
  <si>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JY050119</t>
    </r>
  </si>
  <si>
    <t>潘武珍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</si>
  <si>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JY050120</t>
    </r>
  </si>
  <si>
    <t>张烨</t>
  </si>
  <si>
    <t>SBXGKZPJY050203</t>
  </si>
  <si>
    <t>05111专业技术岗位</t>
  </si>
  <si>
    <t>刘啟梅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</si>
  <si>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JY050121</t>
    </r>
  </si>
  <si>
    <t>施秉县牛大场镇清石小学</t>
  </si>
  <si>
    <t>05112专业技术岗位</t>
  </si>
  <si>
    <t>吴小兰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</si>
  <si>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JY050122</t>
    </r>
  </si>
  <si>
    <t>冉丽群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</si>
  <si>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JY050123</t>
    </r>
  </si>
  <si>
    <t>陈倩</t>
  </si>
  <si>
    <t>SBXGKZPJY050204</t>
  </si>
  <si>
    <t>施秉县牛大场镇柳塘小学</t>
  </si>
  <si>
    <t>05113专业技术岗位</t>
  </si>
  <si>
    <t>李韦</t>
  </si>
  <si>
    <t>SBXGKZPJY050206</t>
  </si>
  <si>
    <t>严明光</t>
  </si>
  <si>
    <t>SBXGKZPJY050205</t>
  </si>
  <si>
    <t>王智宽</t>
  </si>
  <si>
    <t>SBXGKZPJY050217</t>
  </si>
  <si>
    <t>施秉县牛大场镇金坑小学</t>
  </si>
  <si>
    <t>05114专业技术岗位</t>
  </si>
  <si>
    <t>吴文</t>
  </si>
  <si>
    <t>SBXGKZPJY050218</t>
  </si>
  <si>
    <t>刘毅</t>
  </si>
  <si>
    <t>SBXGKZPJY050219</t>
  </si>
  <si>
    <t>龙太君</t>
  </si>
  <si>
    <r>
      <rPr>
        <sz val="10"/>
        <color theme="1"/>
        <rFont val="宋体"/>
        <charset val="134"/>
        <scheme val="minor"/>
      </rPr>
      <t>SBXGKZP</t>
    </r>
    <r>
      <rPr>
        <sz val="10"/>
        <color theme="1"/>
        <rFont val="宋体"/>
        <charset val="134"/>
        <scheme val="minor"/>
      </rPr>
      <t>JY050124</t>
    </r>
  </si>
  <si>
    <t>施秉县马溪乡中心小学</t>
  </si>
  <si>
    <t>05115专业技术岗位</t>
  </si>
  <si>
    <t>潘江兰</t>
  </si>
  <si>
    <t>SBXGKZPJY050126</t>
  </si>
  <si>
    <t>蒲代梅</t>
  </si>
  <si>
    <t>SBXGKZPJY050125</t>
  </si>
  <si>
    <t>邓冬琼</t>
  </si>
  <si>
    <t>SBXGKZPJY050228</t>
  </si>
  <si>
    <t>05116专业技术岗位</t>
  </si>
  <si>
    <t>袁媛</t>
  </si>
  <si>
    <t>SBXGKZPJY050229</t>
  </si>
  <si>
    <t>张兴荣</t>
  </si>
  <si>
    <t>SBXGKZPJY050230</t>
  </si>
  <si>
    <t>梁勇</t>
  </si>
  <si>
    <t>SBXGKZPJY050209</t>
  </si>
  <si>
    <t>马溪乡王家坪小学</t>
  </si>
  <si>
    <t>05117专业技术岗位</t>
  </si>
  <si>
    <t>顾晋畅</t>
  </si>
  <si>
    <t>SBXGKZPJY050210</t>
  </si>
  <si>
    <t>雷阿牙龙</t>
  </si>
  <si>
    <t>SBXGKZPJY050208</t>
  </si>
  <si>
    <t>李帮勇</t>
  </si>
  <si>
    <t>SBXGKZPJY050207</t>
  </si>
  <si>
    <t>张贤敏</t>
  </si>
  <si>
    <t>SBXGKZPJY050127</t>
  </si>
  <si>
    <t>施秉县马溪乡王家坪小学</t>
  </si>
  <si>
    <t>05118专业技术岗位</t>
  </si>
  <si>
    <t>张小亚</t>
  </si>
  <si>
    <t>SBXGKZPJY050128</t>
  </si>
  <si>
    <t>吴明桃</t>
  </si>
  <si>
    <t>SBXGKZPJY050129</t>
  </si>
  <si>
    <t>邓建云</t>
  </si>
  <si>
    <t>SBXGKZPJY050322</t>
  </si>
  <si>
    <t>施秉县示范幼儿园</t>
  </si>
  <si>
    <t>05119专业技术岗位</t>
  </si>
  <si>
    <t>龙群</t>
  </si>
  <si>
    <t>SBXGKZPJY050325</t>
  </si>
  <si>
    <t>吴慧</t>
  </si>
  <si>
    <t>SBXGKZPJY050326</t>
  </si>
  <si>
    <t>陈荣</t>
  </si>
  <si>
    <t>SBXGKZPJY050324</t>
  </si>
  <si>
    <t>邓萍萍</t>
  </si>
  <si>
    <t>SBXGKZPJY050327</t>
  </si>
  <si>
    <t>任庆</t>
  </si>
  <si>
    <t>SBXGKZPJY050323</t>
  </si>
  <si>
    <t>面试面试缺考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</si>
</sst>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_);[Red]\(0.0\)"/>
    <numFmt numFmtId="178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Calibri"/>
      <charset val="0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0"/>
    <xf numFmtId="0" fontId="7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49" fontId="3" fillId="0" borderId="1" xfId="44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6" fillId="0" borderId="1" xfId="5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8"/>
  <sheetViews>
    <sheetView tabSelected="1" view="pageBreakPreview" zoomScaleNormal="100" zoomScaleSheetLayoutView="100" workbookViewId="0">
      <pane ySplit="2" topLeftCell="A75" activePane="bottomLeft" state="frozen"/>
      <selection/>
      <selection pane="bottomLeft" activeCell="O78" sqref="O78"/>
    </sheetView>
  </sheetViews>
  <sheetFormatPr defaultColWidth="9" defaultRowHeight="28" customHeight="1"/>
  <cols>
    <col min="1" max="1" width="4" style="2" customWidth="1"/>
    <col min="2" max="2" width="9" style="2"/>
    <col min="3" max="3" width="14.75" style="2" customWidth="1"/>
    <col min="4" max="4" width="13.25" style="2" customWidth="1"/>
    <col min="5" max="5" width="8.75" style="2" customWidth="1"/>
    <col min="6" max="6" width="7.875" style="2" customWidth="1"/>
    <col min="7" max="7" width="7" style="2" customWidth="1"/>
    <col min="8" max="8" width="8.375" style="2" customWidth="1"/>
    <col min="9" max="9" width="7.875" style="3" customWidth="1"/>
    <col min="10" max="10" width="7.125" style="3" customWidth="1"/>
    <col min="11" max="12" width="7.375" style="3" customWidth="1"/>
    <col min="13" max="13" width="9.875" style="3" customWidth="1"/>
    <col min="14" max="14" width="6.375" style="3" customWidth="1"/>
    <col min="15" max="16" width="9.875" style="3" customWidth="1"/>
    <col min="17" max="17" width="7.75" style="3" customWidth="1"/>
    <col min="18" max="18" width="6.625" style="3" customWidth="1"/>
    <col min="19" max="19" width="9" style="3"/>
    <col min="20" max="16384" width="9" style="2"/>
  </cols>
  <sheetData>
    <row r="1" s="1" customFormat="1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9"/>
    </row>
    <row r="2" s="1" customFormat="1" ht="64" customHeight="1" spans="1:19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20" t="s">
        <v>18</v>
      </c>
      <c r="S2" s="20" t="s">
        <v>19</v>
      </c>
    </row>
    <row r="3" s="2" customFormat="1" customHeight="1" spans="1:19">
      <c r="A3" s="10">
        <v>1</v>
      </c>
      <c r="B3" s="11" t="s">
        <v>20</v>
      </c>
      <c r="C3" s="12" t="s">
        <v>21</v>
      </c>
      <c r="D3" s="11" t="s">
        <v>22</v>
      </c>
      <c r="E3" s="11" t="s">
        <v>23</v>
      </c>
      <c r="F3" s="13">
        <v>71.65</v>
      </c>
      <c r="G3" s="14">
        <f t="shared" ref="G3:G25" si="0">F3*0.6</f>
        <v>42.99</v>
      </c>
      <c r="H3" s="15">
        <v>86.33</v>
      </c>
      <c r="I3" s="18">
        <f>H3*0.4</f>
        <v>34.532</v>
      </c>
      <c r="J3" s="10"/>
      <c r="K3" s="10"/>
      <c r="L3" s="10"/>
      <c r="M3" s="10"/>
      <c r="N3" s="10"/>
      <c r="O3" s="10"/>
      <c r="P3" s="18">
        <f t="shared" ref="P3:P25" si="1">G3+I3</f>
        <v>77.522</v>
      </c>
      <c r="Q3" s="10">
        <v>1</v>
      </c>
      <c r="R3" s="10" t="s">
        <v>24</v>
      </c>
      <c r="S3" s="10"/>
    </row>
    <row r="4" s="2" customFormat="1" customHeight="1" spans="1:19">
      <c r="A4" s="10">
        <v>2</v>
      </c>
      <c r="B4" s="11" t="s">
        <v>25</v>
      </c>
      <c r="C4" s="12" t="s">
        <v>26</v>
      </c>
      <c r="D4" s="11" t="s">
        <v>22</v>
      </c>
      <c r="E4" s="11" t="s">
        <v>23</v>
      </c>
      <c r="F4" s="13">
        <v>72.15</v>
      </c>
      <c r="G4" s="14">
        <f t="shared" si="0"/>
        <v>43.29</v>
      </c>
      <c r="H4" s="15">
        <v>85.33</v>
      </c>
      <c r="I4" s="18">
        <f>H4*0.4</f>
        <v>34.132</v>
      </c>
      <c r="J4" s="10"/>
      <c r="K4" s="10"/>
      <c r="L4" s="10"/>
      <c r="M4" s="10"/>
      <c r="N4" s="10"/>
      <c r="O4" s="10"/>
      <c r="P4" s="18">
        <f t="shared" si="1"/>
        <v>77.422</v>
      </c>
      <c r="Q4" s="10">
        <v>2</v>
      </c>
      <c r="R4" s="10"/>
      <c r="S4" s="10"/>
    </row>
    <row r="5" s="2" customFormat="1" customHeight="1" spans="1:19">
      <c r="A5" s="10">
        <v>3</v>
      </c>
      <c r="B5" s="11" t="s">
        <v>27</v>
      </c>
      <c r="C5" s="12" t="s">
        <v>28</v>
      </c>
      <c r="D5" s="11" t="s">
        <v>22</v>
      </c>
      <c r="E5" s="11" t="s">
        <v>23</v>
      </c>
      <c r="F5" s="13">
        <v>72.15</v>
      </c>
      <c r="G5" s="14">
        <f t="shared" si="0"/>
        <v>43.29</v>
      </c>
      <c r="H5" s="15">
        <v>82.67</v>
      </c>
      <c r="I5" s="18">
        <f>H5*0.4</f>
        <v>33.068</v>
      </c>
      <c r="J5" s="10"/>
      <c r="K5" s="10"/>
      <c r="L5" s="10"/>
      <c r="M5" s="10"/>
      <c r="N5" s="10"/>
      <c r="O5" s="10"/>
      <c r="P5" s="18">
        <f t="shared" si="1"/>
        <v>76.358</v>
      </c>
      <c r="Q5" s="10">
        <v>3</v>
      </c>
      <c r="R5" s="10"/>
      <c r="S5" s="10"/>
    </row>
    <row r="6" s="2" customFormat="1" customHeight="1" spans="1:19">
      <c r="A6" s="10">
        <v>4</v>
      </c>
      <c r="B6" s="11" t="s">
        <v>29</v>
      </c>
      <c r="C6" s="12" t="s">
        <v>30</v>
      </c>
      <c r="D6" s="11" t="s">
        <v>31</v>
      </c>
      <c r="E6" s="11" t="s">
        <v>32</v>
      </c>
      <c r="F6" s="13">
        <v>74.9</v>
      </c>
      <c r="G6" s="14">
        <f t="shared" si="0"/>
        <v>44.94</v>
      </c>
      <c r="H6" s="16">
        <v>84</v>
      </c>
      <c r="I6" s="18">
        <f>H6*0.4</f>
        <v>33.6</v>
      </c>
      <c r="J6" s="10"/>
      <c r="K6" s="10"/>
      <c r="L6" s="10"/>
      <c r="M6" s="10"/>
      <c r="N6" s="10"/>
      <c r="O6" s="10"/>
      <c r="P6" s="18">
        <f t="shared" si="1"/>
        <v>78.54</v>
      </c>
      <c r="Q6" s="10">
        <v>1</v>
      </c>
      <c r="R6" s="10" t="s">
        <v>24</v>
      </c>
      <c r="S6" s="10"/>
    </row>
    <row r="7" s="2" customFormat="1" customHeight="1" spans="1:19">
      <c r="A7" s="10">
        <v>5</v>
      </c>
      <c r="B7" s="11" t="s">
        <v>33</v>
      </c>
      <c r="C7" s="12" t="s">
        <v>34</v>
      </c>
      <c r="D7" s="11" t="s">
        <v>31</v>
      </c>
      <c r="E7" s="11" t="s">
        <v>32</v>
      </c>
      <c r="F7" s="13">
        <v>73.65</v>
      </c>
      <c r="G7" s="14">
        <f t="shared" si="0"/>
        <v>44.19</v>
      </c>
      <c r="H7" s="16">
        <v>81.4</v>
      </c>
      <c r="I7" s="10">
        <f>H7*0.4</f>
        <v>32.56</v>
      </c>
      <c r="J7" s="10"/>
      <c r="K7" s="10"/>
      <c r="L7" s="10"/>
      <c r="M7" s="10"/>
      <c r="N7" s="10"/>
      <c r="O7" s="10"/>
      <c r="P7" s="18">
        <f t="shared" si="1"/>
        <v>76.75</v>
      </c>
      <c r="Q7" s="10">
        <v>2</v>
      </c>
      <c r="R7" s="10"/>
      <c r="S7" s="10"/>
    </row>
    <row r="8" s="2" customFormat="1" customHeight="1" spans="1:19">
      <c r="A8" s="10">
        <v>6</v>
      </c>
      <c r="B8" s="11" t="s">
        <v>35</v>
      </c>
      <c r="C8" s="12" t="s">
        <v>36</v>
      </c>
      <c r="D8" s="11" t="s">
        <v>31</v>
      </c>
      <c r="E8" s="11" t="s">
        <v>32</v>
      </c>
      <c r="F8" s="13">
        <v>78.9</v>
      </c>
      <c r="G8" s="14">
        <f t="shared" si="0"/>
        <v>47.34</v>
      </c>
      <c r="H8" s="16"/>
      <c r="I8" s="10"/>
      <c r="J8" s="10"/>
      <c r="K8" s="10"/>
      <c r="L8" s="10"/>
      <c r="M8" s="10"/>
      <c r="N8" s="10"/>
      <c r="O8" s="10"/>
      <c r="P8" s="18">
        <f t="shared" si="1"/>
        <v>47.34</v>
      </c>
      <c r="Q8" s="10">
        <v>3</v>
      </c>
      <c r="R8" s="10"/>
      <c r="S8" s="10" t="s">
        <v>37</v>
      </c>
    </row>
    <row r="9" s="2" customFormat="1" customHeight="1" spans="1:19">
      <c r="A9" s="10">
        <v>7</v>
      </c>
      <c r="B9" s="11" t="s">
        <v>38</v>
      </c>
      <c r="C9" s="12" t="s">
        <v>39</v>
      </c>
      <c r="D9" s="11" t="s">
        <v>31</v>
      </c>
      <c r="E9" s="11" t="s">
        <v>40</v>
      </c>
      <c r="F9" s="13">
        <v>79.4</v>
      </c>
      <c r="G9" s="14">
        <f t="shared" si="0"/>
        <v>47.64</v>
      </c>
      <c r="H9" s="16">
        <v>89.6</v>
      </c>
      <c r="I9" s="10">
        <f t="shared" ref="I9:I25" si="2">H9*0.4</f>
        <v>35.84</v>
      </c>
      <c r="J9" s="10"/>
      <c r="K9" s="10"/>
      <c r="L9" s="10"/>
      <c r="M9" s="10"/>
      <c r="N9" s="10"/>
      <c r="O9" s="10"/>
      <c r="P9" s="18">
        <f t="shared" si="1"/>
        <v>83.48</v>
      </c>
      <c r="Q9" s="10">
        <v>1</v>
      </c>
      <c r="R9" s="10" t="s">
        <v>24</v>
      </c>
      <c r="S9" s="10"/>
    </row>
    <row r="10" s="2" customFormat="1" customHeight="1" spans="1:19">
      <c r="A10" s="10">
        <v>8</v>
      </c>
      <c r="B10" s="11" t="s">
        <v>41</v>
      </c>
      <c r="C10" s="12" t="s">
        <v>42</v>
      </c>
      <c r="D10" s="11" t="s">
        <v>31</v>
      </c>
      <c r="E10" s="11" t="s">
        <v>40</v>
      </c>
      <c r="F10" s="13">
        <v>80.85</v>
      </c>
      <c r="G10" s="14">
        <f t="shared" si="0"/>
        <v>48.51</v>
      </c>
      <c r="H10" s="16">
        <v>86.6</v>
      </c>
      <c r="I10" s="10">
        <f t="shared" si="2"/>
        <v>34.64</v>
      </c>
      <c r="J10" s="10"/>
      <c r="K10" s="10"/>
      <c r="L10" s="10"/>
      <c r="M10" s="10"/>
      <c r="N10" s="10"/>
      <c r="O10" s="10"/>
      <c r="P10" s="18">
        <f t="shared" si="1"/>
        <v>83.15</v>
      </c>
      <c r="Q10" s="10">
        <v>2</v>
      </c>
      <c r="R10" s="10"/>
      <c r="S10" s="10"/>
    </row>
    <row r="11" s="2" customFormat="1" customHeight="1" spans="1:19">
      <c r="A11" s="10">
        <v>9</v>
      </c>
      <c r="B11" s="11" t="s">
        <v>43</v>
      </c>
      <c r="C11" s="12" t="s">
        <v>44</v>
      </c>
      <c r="D11" s="11" t="s">
        <v>31</v>
      </c>
      <c r="E11" s="11" t="s">
        <v>40</v>
      </c>
      <c r="F11" s="13">
        <v>78.45</v>
      </c>
      <c r="G11" s="14">
        <f t="shared" si="0"/>
        <v>47.07</v>
      </c>
      <c r="H11" s="16">
        <v>87</v>
      </c>
      <c r="I11" s="18">
        <f t="shared" si="2"/>
        <v>34.8</v>
      </c>
      <c r="J11" s="10"/>
      <c r="K11" s="10"/>
      <c r="L11" s="10"/>
      <c r="M11" s="10"/>
      <c r="N11" s="10"/>
      <c r="O11" s="10"/>
      <c r="P11" s="18">
        <f t="shared" si="1"/>
        <v>81.87</v>
      </c>
      <c r="Q11" s="10">
        <v>3</v>
      </c>
      <c r="R11" s="10"/>
      <c r="S11" s="10"/>
    </row>
    <row r="12" s="2" customFormat="1" customHeight="1" spans="1:19">
      <c r="A12" s="10">
        <v>10</v>
      </c>
      <c r="B12" s="11" t="s">
        <v>45</v>
      </c>
      <c r="C12" s="12" t="s">
        <v>46</v>
      </c>
      <c r="D12" s="11" t="s">
        <v>31</v>
      </c>
      <c r="E12" s="11" t="s">
        <v>47</v>
      </c>
      <c r="F12" s="13">
        <v>77.35</v>
      </c>
      <c r="G12" s="14">
        <f t="shared" si="0"/>
        <v>46.41</v>
      </c>
      <c r="H12" s="16">
        <v>90</v>
      </c>
      <c r="I12" s="18">
        <f t="shared" si="2"/>
        <v>36</v>
      </c>
      <c r="J12" s="10"/>
      <c r="K12" s="10"/>
      <c r="L12" s="10"/>
      <c r="M12" s="10"/>
      <c r="N12" s="10"/>
      <c r="O12" s="10"/>
      <c r="P12" s="18">
        <f t="shared" si="1"/>
        <v>82.41</v>
      </c>
      <c r="Q12" s="10">
        <v>1</v>
      </c>
      <c r="R12" s="10" t="s">
        <v>24</v>
      </c>
      <c r="S12" s="10"/>
    </row>
    <row r="13" s="2" customFormat="1" customHeight="1" spans="1:19">
      <c r="A13" s="10">
        <v>11</v>
      </c>
      <c r="B13" s="11" t="s">
        <v>48</v>
      </c>
      <c r="C13" s="12" t="s">
        <v>49</v>
      </c>
      <c r="D13" s="11" t="s">
        <v>31</v>
      </c>
      <c r="E13" s="11" t="s">
        <v>47</v>
      </c>
      <c r="F13" s="13">
        <v>75</v>
      </c>
      <c r="G13" s="17">
        <f t="shared" si="0"/>
        <v>45</v>
      </c>
      <c r="H13" s="16">
        <v>91</v>
      </c>
      <c r="I13" s="18">
        <f t="shared" si="2"/>
        <v>36.4</v>
      </c>
      <c r="J13" s="10"/>
      <c r="K13" s="10"/>
      <c r="L13" s="10"/>
      <c r="M13" s="10"/>
      <c r="N13" s="10"/>
      <c r="O13" s="10"/>
      <c r="P13" s="18">
        <f t="shared" si="1"/>
        <v>81.4</v>
      </c>
      <c r="Q13" s="10">
        <v>2</v>
      </c>
      <c r="R13" s="10"/>
      <c r="S13" s="10"/>
    </row>
    <row r="14" s="2" customFormat="1" customHeight="1" spans="1:19">
      <c r="A14" s="10">
        <v>12</v>
      </c>
      <c r="B14" s="11" t="s">
        <v>50</v>
      </c>
      <c r="C14" s="12" t="s">
        <v>51</v>
      </c>
      <c r="D14" s="11" t="s">
        <v>31</v>
      </c>
      <c r="E14" s="11" t="s">
        <v>47</v>
      </c>
      <c r="F14" s="13">
        <v>78.45</v>
      </c>
      <c r="G14" s="14">
        <f t="shared" si="0"/>
        <v>47.07</v>
      </c>
      <c r="H14" s="16">
        <v>83.2</v>
      </c>
      <c r="I14" s="10">
        <f t="shared" si="2"/>
        <v>33.28</v>
      </c>
      <c r="J14" s="10"/>
      <c r="K14" s="10"/>
      <c r="L14" s="10"/>
      <c r="M14" s="10"/>
      <c r="N14" s="10"/>
      <c r="O14" s="10"/>
      <c r="P14" s="18">
        <f t="shared" si="1"/>
        <v>80.35</v>
      </c>
      <c r="Q14" s="10">
        <v>3</v>
      </c>
      <c r="R14" s="10"/>
      <c r="S14" s="10"/>
    </row>
    <row r="15" s="2" customFormat="1" customHeight="1" spans="1:19">
      <c r="A15" s="10">
        <v>13</v>
      </c>
      <c r="B15" s="11" t="s">
        <v>52</v>
      </c>
      <c r="C15" s="12" t="s">
        <v>53</v>
      </c>
      <c r="D15" s="11" t="s">
        <v>31</v>
      </c>
      <c r="E15" s="11" t="s">
        <v>54</v>
      </c>
      <c r="F15" s="13">
        <v>78.2</v>
      </c>
      <c r="G15" s="14">
        <f t="shared" si="0"/>
        <v>46.92</v>
      </c>
      <c r="H15" s="16">
        <v>91</v>
      </c>
      <c r="I15" s="18">
        <f t="shared" si="2"/>
        <v>36.4</v>
      </c>
      <c r="J15" s="10"/>
      <c r="K15" s="10"/>
      <c r="L15" s="10"/>
      <c r="M15" s="10"/>
      <c r="N15" s="10"/>
      <c r="O15" s="10"/>
      <c r="P15" s="18">
        <f t="shared" si="1"/>
        <v>83.32</v>
      </c>
      <c r="Q15" s="10">
        <v>1</v>
      </c>
      <c r="R15" s="10" t="s">
        <v>24</v>
      </c>
      <c r="S15" s="10"/>
    </row>
    <row r="16" s="2" customFormat="1" customHeight="1" spans="1:19">
      <c r="A16" s="10">
        <v>14</v>
      </c>
      <c r="B16" s="11" t="s">
        <v>55</v>
      </c>
      <c r="C16" s="12" t="s">
        <v>56</v>
      </c>
      <c r="D16" s="11" t="s">
        <v>31</v>
      </c>
      <c r="E16" s="11" t="s">
        <v>54</v>
      </c>
      <c r="F16" s="13">
        <v>73.8</v>
      </c>
      <c r="G16" s="14">
        <f t="shared" si="0"/>
        <v>44.28</v>
      </c>
      <c r="H16" s="16">
        <v>87.6</v>
      </c>
      <c r="I16" s="10">
        <f t="shared" si="2"/>
        <v>35.04</v>
      </c>
      <c r="J16" s="10"/>
      <c r="K16" s="10"/>
      <c r="L16" s="10"/>
      <c r="M16" s="10"/>
      <c r="N16" s="10"/>
      <c r="O16" s="10"/>
      <c r="P16" s="18">
        <f t="shared" si="1"/>
        <v>79.32</v>
      </c>
      <c r="Q16" s="10">
        <v>2</v>
      </c>
      <c r="R16" s="10"/>
      <c r="S16" s="10"/>
    </row>
    <row r="17" s="2" customFormat="1" customHeight="1" spans="1:19">
      <c r="A17" s="10">
        <v>15</v>
      </c>
      <c r="B17" s="11" t="s">
        <v>57</v>
      </c>
      <c r="C17" s="12" t="s">
        <v>58</v>
      </c>
      <c r="D17" s="11" t="s">
        <v>31</v>
      </c>
      <c r="E17" s="11" t="s">
        <v>54</v>
      </c>
      <c r="F17" s="13">
        <v>72.95</v>
      </c>
      <c r="G17" s="14">
        <f t="shared" si="0"/>
        <v>43.77</v>
      </c>
      <c r="H17" s="16">
        <v>83</v>
      </c>
      <c r="I17" s="18">
        <f t="shared" si="2"/>
        <v>33.2</v>
      </c>
      <c r="J17" s="10"/>
      <c r="K17" s="10"/>
      <c r="L17" s="10"/>
      <c r="M17" s="10"/>
      <c r="N17" s="10"/>
      <c r="O17" s="10"/>
      <c r="P17" s="18">
        <f t="shared" si="1"/>
        <v>76.97</v>
      </c>
      <c r="Q17" s="10">
        <v>3</v>
      </c>
      <c r="R17" s="10"/>
      <c r="S17" s="10"/>
    </row>
    <row r="18" s="2" customFormat="1" customHeight="1" spans="1:19">
      <c r="A18" s="10">
        <v>16</v>
      </c>
      <c r="B18" s="11" t="s">
        <v>59</v>
      </c>
      <c r="C18" s="12" t="s">
        <v>60</v>
      </c>
      <c r="D18" s="11" t="s">
        <v>31</v>
      </c>
      <c r="E18" s="11" t="s">
        <v>61</v>
      </c>
      <c r="F18" s="13">
        <v>70.45</v>
      </c>
      <c r="G18" s="14">
        <f t="shared" si="0"/>
        <v>42.27</v>
      </c>
      <c r="H18" s="16">
        <v>78</v>
      </c>
      <c r="I18" s="18">
        <f t="shared" si="2"/>
        <v>31.2</v>
      </c>
      <c r="J18" s="10"/>
      <c r="K18" s="10"/>
      <c r="L18" s="10"/>
      <c r="M18" s="10"/>
      <c r="N18" s="10"/>
      <c r="O18" s="10"/>
      <c r="P18" s="18">
        <f t="shared" si="1"/>
        <v>73.47</v>
      </c>
      <c r="Q18" s="10">
        <v>1</v>
      </c>
      <c r="R18" s="10" t="s">
        <v>24</v>
      </c>
      <c r="S18" s="10"/>
    </row>
    <row r="19" s="2" customFormat="1" customHeight="1" spans="1:19">
      <c r="A19" s="10">
        <v>17</v>
      </c>
      <c r="B19" s="11" t="s">
        <v>62</v>
      </c>
      <c r="C19" s="12" t="s">
        <v>63</v>
      </c>
      <c r="D19" s="11" t="s">
        <v>31</v>
      </c>
      <c r="E19" s="11" t="s">
        <v>61</v>
      </c>
      <c r="F19" s="13">
        <v>67.5</v>
      </c>
      <c r="G19" s="14">
        <f t="shared" si="0"/>
        <v>40.5</v>
      </c>
      <c r="H19" s="16">
        <v>81.2</v>
      </c>
      <c r="I19" s="10">
        <f t="shared" si="2"/>
        <v>32.48</v>
      </c>
      <c r="J19" s="10"/>
      <c r="K19" s="10"/>
      <c r="L19" s="10"/>
      <c r="M19" s="10"/>
      <c r="N19" s="10"/>
      <c r="O19" s="10"/>
      <c r="P19" s="18">
        <f t="shared" si="1"/>
        <v>72.98</v>
      </c>
      <c r="Q19" s="10">
        <v>2</v>
      </c>
      <c r="R19" s="10"/>
      <c r="S19" s="10"/>
    </row>
    <row r="20" s="2" customFormat="1" customHeight="1" spans="1:19">
      <c r="A20" s="10">
        <v>18</v>
      </c>
      <c r="B20" s="11" t="s">
        <v>64</v>
      </c>
      <c r="C20" s="10" t="s">
        <v>65</v>
      </c>
      <c r="D20" s="11" t="s">
        <v>31</v>
      </c>
      <c r="E20" s="11" t="s">
        <v>61</v>
      </c>
      <c r="F20" s="13">
        <v>60.35</v>
      </c>
      <c r="G20" s="14">
        <f t="shared" si="0"/>
        <v>36.21</v>
      </c>
      <c r="H20" s="16">
        <v>78</v>
      </c>
      <c r="I20" s="18">
        <f t="shared" si="2"/>
        <v>31.2</v>
      </c>
      <c r="J20" s="10"/>
      <c r="K20" s="10"/>
      <c r="L20" s="10"/>
      <c r="M20" s="10"/>
      <c r="N20" s="10"/>
      <c r="O20" s="10"/>
      <c r="P20" s="18">
        <f t="shared" si="1"/>
        <v>67.41</v>
      </c>
      <c r="Q20" s="10">
        <v>3</v>
      </c>
      <c r="R20" s="10"/>
      <c r="S20" s="10"/>
    </row>
    <row r="21" s="2" customFormat="1" customHeight="1" spans="1:19">
      <c r="A21" s="10">
        <v>19</v>
      </c>
      <c r="B21" s="11" t="s">
        <v>66</v>
      </c>
      <c r="C21" s="12" t="s">
        <v>67</v>
      </c>
      <c r="D21" s="11" t="s">
        <v>68</v>
      </c>
      <c r="E21" s="11" t="s">
        <v>69</v>
      </c>
      <c r="F21" s="13">
        <v>71.4</v>
      </c>
      <c r="G21" s="14">
        <f t="shared" si="0"/>
        <v>42.84</v>
      </c>
      <c r="H21" s="16">
        <v>87.4</v>
      </c>
      <c r="I21" s="10">
        <f t="shared" si="2"/>
        <v>34.96</v>
      </c>
      <c r="J21" s="10"/>
      <c r="K21" s="10"/>
      <c r="L21" s="10"/>
      <c r="M21" s="10"/>
      <c r="N21" s="10"/>
      <c r="O21" s="10"/>
      <c r="P21" s="18">
        <f t="shared" si="1"/>
        <v>77.8</v>
      </c>
      <c r="Q21" s="10">
        <v>1</v>
      </c>
      <c r="R21" s="10" t="s">
        <v>24</v>
      </c>
      <c r="S21" s="10"/>
    </row>
    <row r="22" s="2" customFormat="1" customHeight="1" spans="1:19">
      <c r="A22" s="10">
        <v>20</v>
      </c>
      <c r="B22" s="11" t="s">
        <v>70</v>
      </c>
      <c r="C22" s="12" t="s">
        <v>71</v>
      </c>
      <c r="D22" s="11" t="s">
        <v>68</v>
      </c>
      <c r="E22" s="11" t="s">
        <v>69</v>
      </c>
      <c r="F22" s="13">
        <v>73.7</v>
      </c>
      <c r="G22" s="14">
        <f t="shared" si="0"/>
        <v>44.22</v>
      </c>
      <c r="H22" s="16">
        <v>83.8</v>
      </c>
      <c r="I22" s="10">
        <f t="shared" si="2"/>
        <v>33.52</v>
      </c>
      <c r="J22" s="10"/>
      <c r="K22" s="10"/>
      <c r="L22" s="10"/>
      <c r="M22" s="10"/>
      <c r="N22" s="10"/>
      <c r="O22" s="10"/>
      <c r="P22" s="18">
        <f t="shared" si="1"/>
        <v>77.74</v>
      </c>
      <c r="Q22" s="10">
        <v>2</v>
      </c>
      <c r="R22" s="10" t="s">
        <v>24</v>
      </c>
      <c r="S22" s="10"/>
    </row>
    <row r="23" s="2" customFormat="1" customHeight="1" spans="1:19">
      <c r="A23" s="10">
        <v>21</v>
      </c>
      <c r="B23" s="11" t="s">
        <v>72</v>
      </c>
      <c r="C23" s="12" t="s">
        <v>73</v>
      </c>
      <c r="D23" s="11" t="s">
        <v>68</v>
      </c>
      <c r="E23" s="11" t="s">
        <v>69</v>
      </c>
      <c r="F23" s="13">
        <v>69.15</v>
      </c>
      <c r="G23" s="14">
        <f t="shared" si="0"/>
        <v>41.49</v>
      </c>
      <c r="H23" s="16">
        <v>88</v>
      </c>
      <c r="I23" s="18">
        <f t="shared" si="2"/>
        <v>35.2</v>
      </c>
      <c r="J23" s="10"/>
      <c r="K23" s="10"/>
      <c r="L23" s="10"/>
      <c r="M23" s="10"/>
      <c r="N23" s="10"/>
      <c r="O23" s="10"/>
      <c r="P23" s="18">
        <f t="shared" si="1"/>
        <v>76.69</v>
      </c>
      <c r="Q23" s="10">
        <v>3</v>
      </c>
      <c r="R23" s="10"/>
      <c r="S23" s="10"/>
    </row>
    <row r="24" s="2" customFormat="1" customHeight="1" spans="1:19">
      <c r="A24" s="10">
        <v>22</v>
      </c>
      <c r="B24" s="11" t="s">
        <v>74</v>
      </c>
      <c r="C24" s="12" t="s">
        <v>75</v>
      </c>
      <c r="D24" s="11" t="s">
        <v>68</v>
      </c>
      <c r="E24" s="11" t="s">
        <v>69</v>
      </c>
      <c r="F24" s="13">
        <v>68.55</v>
      </c>
      <c r="G24" s="14">
        <f t="shared" si="0"/>
        <v>41.13</v>
      </c>
      <c r="H24" s="16">
        <v>81</v>
      </c>
      <c r="I24" s="18">
        <f t="shared" si="2"/>
        <v>32.4</v>
      </c>
      <c r="J24" s="10"/>
      <c r="K24" s="10"/>
      <c r="L24" s="10"/>
      <c r="M24" s="10"/>
      <c r="N24" s="10"/>
      <c r="O24" s="10"/>
      <c r="P24" s="18">
        <f t="shared" si="1"/>
        <v>73.53</v>
      </c>
      <c r="Q24" s="10">
        <v>4</v>
      </c>
      <c r="R24" s="10"/>
      <c r="S24" s="10"/>
    </row>
    <row r="25" s="2" customFormat="1" customHeight="1" spans="1:19">
      <c r="A25" s="10">
        <v>23</v>
      </c>
      <c r="B25" s="11" t="s">
        <v>76</v>
      </c>
      <c r="C25" s="12" t="s">
        <v>77</v>
      </c>
      <c r="D25" s="11" t="s">
        <v>68</v>
      </c>
      <c r="E25" s="11" t="s">
        <v>69</v>
      </c>
      <c r="F25" s="13">
        <v>68.2</v>
      </c>
      <c r="G25" s="14">
        <f t="shared" si="0"/>
        <v>40.92</v>
      </c>
      <c r="H25" s="16">
        <v>75.8</v>
      </c>
      <c r="I25" s="10">
        <f t="shared" si="2"/>
        <v>30.32</v>
      </c>
      <c r="J25" s="10"/>
      <c r="K25" s="10"/>
      <c r="L25" s="10"/>
      <c r="M25" s="10"/>
      <c r="N25" s="10"/>
      <c r="O25" s="10"/>
      <c r="P25" s="18">
        <f t="shared" si="1"/>
        <v>71.24</v>
      </c>
      <c r="Q25" s="10">
        <v>5</v>
      </c>
      <c r="R25" s="10"/>
      <c r="S25" s="10"/>
    </row>
    <row r="26" s="2" customFormat="1" customHeight="1" spans="1:19">
      <c r="A26" s="10">
        <v>24</v>
      </c>
      <c r="B26" s="11" t="s">
        <v>78</v>
      </c>
      <c r="C26" s="12" t="s">
        <v>79</v>
      </c>
      <c r="D26" s="11" t="s">
        <v>68</v>
      </c>
      <c r="E26" s="11" t="s">
        <v>80</v>
      </c>
      <c r="F26" s="13">
        <v>80.95</v>
      </c>
      <c r="G26" s="14">
        <f t="shared" ref="G26:G39" si="3">F26*0.6</f>
        <v>48.57</v>
      </c>
      <c r="H26" s="16">
        <v>90.4</v>
      </c>
      <c r="I26" s="10">
        <f t="shared" ref="I26:I39" si="4">H26*0.4</f>
        <v>36.16</v>
      </c>
      <c r="J26" s="10"/>
      <c r="K26" s="10"/>
      <c r="L26" s="10"/>
      <c r="M26" s="10"/>
      <c r="N26" s="10"/>
      <c r="O26" s="10"/>
      <c r="P26" s="18">
        <f t="shared" ref="P26:P39" si="5">G26+I26</f>
        <v>84.73</v>
      </c>
      <c r="Q26" s="10">
        <v>1</v>
      </c>
      <c r="R26" s="10" t="s">
        <v>24</v>
      </c>
      <c r="S26" s="10"/>
    </row>
    <row r="27" s="2" customFormat="1" customHeight="1" spans="1:19">
      <c r="A27" s="10">
        <v>25</v>
      </c>
      <c r="B27" s="11" t="s">
        <v>81</v>
      </c>
      <c r="C27" s="12" t="s">
        <v>82</v>
      </c>
      <c r="D27" s="11" t="s">
        <v>68</v>
      </c>
      <c r="E27" s="11" t="s">
        <v>80</v>
      </c>
      <c r="F27" s="13">
        <v>77.35</v>
      </c>
      <c r="G27" s="14">
        <f t="shared" si="3"/>
        <v>46.41</v>
      </c>
      <c r="H27" s="16">
        <v>91.3</v>
      </c>
      <c r="I27" s="10">
        <f t="shared" si="4"/>
        <v>36.52</v>
      </c>
      <c r="J27" s="10"/>
      <c r="K27" s="10"/>
      <c r="L27" s="10"/>
      <c r="M27" s="10"/>
      <c r="N27" s="10"/>
      <c r="O27" s="10"/>
      <c r="P27" s="18">
        <f t="shared" si="5"/>
        <v>82.93</v>
      </c>
      <c r="Q27" s="10">
        <v>2</v>
      </c>
      <c r="R27" s="10"/>
      <c r="S27" s="10"/>
    </row>
    <row r="28" s="2" customFormat="1" customHeight="1" spans="1:19">
      <c r="A28" s="10">
        <v>26</v>
      </c>
      <c r="B28" s="11" t="s">
        <v>83</v>
      </c>
      <c r="C28" s="12" t="s">
        <v>84</v>
      </c>
      <c r="D28" s="11" t="s">
        <v>68</v>
      </c>
      <c r="E28" s="11" t="s">
        <v>80</v>
      </c>
      <c r="F28" s="13">
        <v>73.95</v>
      </c>
      <c r="G28" s="14">
        <f t="shared" si="3"/>
        <v>44.37</v>
      </c>
      <c r="H28" s="16">
        <v>87.5</v>
      </c>
      <c r="I28" s="18">
        <f t="shared" si="4"/>
        <v>35</v>
      </c>
      <c r="J28" s="10"/>
      <c r="K28" s="10"/>
      <c r="L28" s="10"/>
      <c r="M28" s="10"/>
      <c r="N28" s="10"/>
      <c r="O28" s="10"/>
      <c r="P28" s="18">
        <f t="shared" si="5"/>
        <v>79.37</v>
      </c>
      <c r="Q28" s="10">
        <v>3</v>
      </c>
      <c r="R28" s="10"/>
      <c r="S28" s="10"/>
    </row>
    <row r="29" s="2" customFormat="1" customHeight="1" spans="1:19">
      <c r="A29" s="10">
        <v>27</v>
      </c>
      <c r="B29" s="11" t="s">
        <v>85</v>
      </c>
      <c r="C29" s="12" t="s">
        <v>86</v>
      </c>
      <c r="D29" s="11" t="s">
        <v>68</v>
      </c>
      <c r="E29" s="11" t="s">
        <v>87</v>
      </c>
      <c r="F29" s="13">
        <v>71.55</v>
      </c>
      <c r="G29" s="14">
        <f t="shared" si="3"/>
        <v>42.93</v>
      </c>
      <c r="H29" s="16">
        <v>87.4</v>
      </c>
      <c r="I29" s="10">
        <f t="shared" si="4"/>
        <v>34.96</v>
      </c>
      <c r="J29" s="10"/>
      <c r="K29" s="10"/>
      <c r="L29" s="10"/>
      <c r="M29" s="10"/>
      <c r="N29" s="10"/>
      <c r="O29" s="10"/>
      <c r="P29" s="18">
        <f t="shared" si="5"/>
        <v>77.89</v>
      </c>
      <c r="Q29" s="10">
        <v>1</v>
      </c>
      <c r="R29" s="10" t="s">
        <v>24</v>
      </c>
      <c r="S29" s="10"/>
    </row>
    <row r="30" s="2" customFormat="1" customHeight="1" spans="1:19">
      <c r="A30" s="10">
        <v>28</v>
      </c>
      <c r="B30" s="11" t="s">
        <v>88</v>
      </c>
      <c r="C30" s="12" t="s">
        <v>89</v>
      </c>
      <c r="D30" s="11" t="s">
        <v>68</v>
      </c>
      <c r="E30" s="11" t="s">
        <v>87</v>
      </c>
      <c r="F30" s="13">
        <v>75.35</v>
      </c>
      <c r="G30" s="14">
        <f t="shared" si="3"/>
        <v>45.21</v>
      </c>
      <c r="H30" s="16">
        <v>81.4</v>
      </c>
      <c r="I30" s="10">
        <f t="shared" si="4"/>
        <v>32.56</v>
      </c>
      <c r="J30" s="10"/>
      <c r="K30" s="10"/>
      <c r="L30" s="10"/>
      <c r="M30" s="10"/>
      <c r="N30" s="10"/>
      <c r="O30" s="10"/>
      <c r="P30" s="18">
        <f t="shared" si="5"/>
        <v>77.77</v>
      </c>
      <c r="Q30" s="10">
        <v>2</v>
      </c>
      <c r="R30" s="10"/>
      <c r="S30" s="10"/>
    </row>
    <row r="31" s="2" customFormat="1" customHeight="1" spans="1:19">
      <c r="A31" s="10">
        <v>29</v>
      </c>
      <c r="B31" s="11" t="s">
        <v>90</v>
      </c>
      <c r="C31" s="12" t="s">
        <v>91</v>
      </c>
      <c r="D31" s="11" t="s">
        <v>68</v>
      </c>
      <c r="E31" s="11" t="s">
        <v>87</v>
      </c>
      <c r="F31" s="13">
        <v>71.55</v>
      </c>
      <c r="G31" s="14">
        <f t="shared" si="3"/>
        <v>42.93</v>
      </c>
      <c r="H31" s="16">
        <v>78.6</v>
      </c>
      <c r="I31" s="10">
        <f t="shared" si="4"/>
        <v>31.44</v>
      </c>
      <c r="J31" s="10"/>
      <c r="K31" s="10"/>
      <c r="L31" s="10"/>
      <c r="M31" s="10"/>
      <c r="N31" s="10"/>
      <c r="O31" s="10"/>
      <c r="P31" s="18">
        <f t="shared" si="5"/>
        <v>74.37</v>
      </c>
      <c r="Q31" s="10">
        <v>3</v>
      </c>
      <c r="R31" s="10"/>
      <c r="S31" s="10"/>
    </row>
    <row r="32" s="2" customFormat="1" customHeight="1" spans="1:19">
      <c r="A32" s="10">
        <v>30</v>
      </c>
      <c r="B32" s="11" t="s">
        <v>92</v>
      </c>
      <c r="C32" s="12" t="s">
        <v>93</v>
      </c>
      <c r="D32" s="11" t="s">
        <v>94</v>
      </c>
      <c r="E32" s="11" t="s">
        <v>95</v>
      </c>
      <c r="F32" s="13">
        <v>68.3</v>
      </c>
      <c r="G32" s="14">
        <f t="shared" si="3"/>
        <v>40.98</v>
      </c>
      <c r="H32" s="16">
        <v>82.2</v>
      </c>
      <c r="I32" s="10">
        <f t="shared" si="4"/>
        <v>32.88</v>
      </c>
      <c r="J32" s="10"/>
      <c r="K32" s="10"/>
      <c r="L32" s="10"/>
      <c r="M32" s="10"/>
      <c r="N32" s="10"/>
      <c r="O32" s="10"/>
      <c r="P32" s="18">
        <f t="shared" si="5"/>
        <v>73.86</v>
      </c>
      <c r="Q32" s="10">
        <v>1</v>
      </c>
      <c r="R32" s="10" t="s">
        <v>24</v>
      </c>
      <c r="S32" s="10"/>
    </row>
    <row r="33" s="2" customFormat="1" customHeight="1" spans="1:19">
      <c r="A33" s="10">
        <v>31</v>
      </c>
      <c r="B33" s="11" t="s">
        <v>96</v>
      </c>
      <c r="C33" s="12" t="s">
        <v>97</v>
      </c>
      <c r="D33" s="11" t="s">
        <v>94</v>
      </c>
      <c r="E33" s="11" t="s">
        <v>95</v>
      </c>
      <c r="F33" s="13">
        <v>61.05</v>
      </c>
      <c r="G33" s="14">
        <f t="shared" si="3"/>
        <v>36.63</v>
      </c>
      <c r="H33" s="16">
        <v>85</v>
      </c>
      <c r="I33" s="18">
        <f t="shared" si="4"/>
        <v>34</v>
      </c>
      <c r="J33" s="10"/>
      <c r="K33" s="10"/>
      <c r="L33" s="10"/>
      <c r="M33" s="10"/>
      <c r="N33" s="10"/>
      <c r="O33" s="10"/>
      <c r="P33" s="18">
        <f t="shared" si="5"/>
        <v>70.63</v>
      </c>
      <c r="Q33" s="10">
        <v>2</v>
      </c>
      <c r="R33" s="10"/>
      <c r="S33" s="10"/>
    </row>
    <row r="34" s="2" customFormat="1" customHeight="1" spans="1:19">
      <c r="A34" s="10">
        <v>32</v>
      </c>
      <c r="B34" s="11" t="s">
        <v>98</v>
      </c>
      <c r="C34" s="12" t="s">
        <v>99</v>
      </c>
      <c r="D34" s="11" t="s">
        <v>94</v>
      </c>
      <c r="E34" s="11" t="s">
        <v>95</v>
      </c>
      <c r="F34" s="13">
        <v>65.95</v>
      </c>
      <c r="G34" s="14">
        <f t="shared" si="3"/>
        <v>39.57</v>
      </c>
      <c r="H34" s="16">
        <v>77</v>
      </c>
      <c r="I34" s="18">
        <f t="shared" si="4"/>
        <v>30.8</v>
      </c>
      <c r="J34" s="10"/>
      <c r="K34" s="10"/>
      <c r="L34" s="10"/>
      <c r="M34" s="10"/>
      <c r="N34" s="10"/>
      <c r="O34" s="10"/>
      <c r="P34" s="18">
        <f t="shared" si="5"/>
        <v>70.37</v>
      </c>
      <c r="Q34" s="10">
        <v>3</v>
      </c>
      <c r="R34" s="10"/>
      <c r="S34" s="10"/>
    </row>
    <row r="35" s="2" customFormat="1" customHeight="1" spans="1:19">
      <c r="A35" s="10">
        <v>33</v>
      </c>
      <c r="B35" s="11" t="s">
        <v>100</v>
      </c>
      <c r="C35" s="12" t="s">
        <v>101</v>
      </c>
      <c r="D35" s="11" t="s">
        <v>94</v>
      </c>
      <c r="E35" s="11" t="s">
        <v>102</v>
      </c>
      <c r="F35" s="13">
        <v>80.95</v>
      </c>
      <c r="G35" s="14">
        <f t="shared" si="3"/>
        <v>48.57</v>
      </c>
      <c r="H35" s="16">
        <v>87.2</v>
      </c>
      <c r="I35" s="10">
        <f t="shared" si="4"/>
        <v>34.88</v>
      </c>
      <c r="J35" s="10"/>
      <c r="K35" s="10"/>
      <c r="L35" s="10"/>
      <c r="M35" s="10"/>
      <c r="N35" s="10"/>
      <c r="O35" s="10"/>
      <c r="P35" s="18">
        <f t="shared" si="5"/>
        <v>83.45</v>
      </c>
      <c r="Q35" s="10">
        <v>1</v>
      </c>
      <c r="R35" s="10" t="s">
        <v>24</v>
      </c>
      <c r="S35" s="10"/>
    </row>
    <row r="36" s="2" customFormat="1" customHeight="1" spans="1:19">
      <c r="A36" s="10">
        <v>34</v>
      </c>
      <c r="B36" s="11" t="s">
        <v>103</v>
      </c>
      <c r="C36" s="12" t="s">
        <v>104</v>
      </c>
      <c r="D36" s="11" t="s">
        <v>94</v>
      </c>
      <c r="E36" s="11" t="s">
        <v>102</v>
      </c>
      <c r="F36" s="13">
        <v>65.8</v>
      </c>
      <c r="G36" s="14">
        <f t="shared" si="3"/>
        <v>39.48</v>
      </c>
      <c r="H36" s="16">
        <v>86.2</v>
      </c>
      <c r="I36" s="10">
        <f t="shared" si="4"/>
        <v>34.48</v>
      </c>
      <c r="J36" s="10"/>
      <c r="K36" s="10"/>
      <c r="L36" s="10"/>
      <c r="M36" s="10"/>
      <c r="N36" s="10"/>
      <c r="O36" s="10"/>
      <c r="P36" s="18">
        <f t="shared" si="5"/>
        <v>73.96</v>
      </c>
      <c r="Q36" s="10">
        <v>2</v>
      </c>
      <c r="R36" s="10"/>
      <c r="S36" s="10"/>
    </row>
    <row r="37" s="2" customFormat="1" customHeight="1" spans="1:19">
      <c r="A37" s="10">
        <v>35</v>
      </c>
      <c r="B37" s="11" t="s">
        <v>105</v>
      </c>
      <c r="C37" s="10" t="s">
        <v>106</v>
      </c>
      <c r="D37" s="11" t="s">
        <v>94</v>
      </c>
      <c r="E37" s="11" t="s">
        <v>102</v>
      </c>
      <c r="F37" s="13">
        <v>65.25</v>
      </c>
      <c r="G37" s="14">
        <f t="shared" si="3"/>
        <v>39.15</v>
      </c>
      <c r="H37" s="16">
        <v>83.4</v>
      </c>
      <c r="I37" s="10">
        <f t="shared" si="4"/>
        <v>33.36</v>
      </c>
      <c r="J37" s="10"/>
      <c r="K37" s="10"/>
      <c r="L37" s="10"/>
      <c r="M37" s="10"/>
      <c r="N37" s="10"/>
      <c r="O37" s="10"/>
      <c r="P37" s="18">
        <f t="shared" si="5"/>
        <v>72.51</v>
      </c>
      <c r="Q37" s="10">
        <v>3</v>
      </c>
      <c r="R37" s="10"/>
      <c r="S37" s="10"/>
    </row>
    <row r="38" s="2" customFormat="1" customHeight="1" spans="1:19">
      <c r="A38" s="10">
        <v>36</v>
      </c>
      <c r="B38" s="11" t="s">
        <v>107</v>
      </c>
      <c r="C38" s="12" t="s">
        <v>108</v>
      </c>
      <c r="D38" s="11" t="s">
        <v>109</v>
      </c>
      <c r="E38" s="11" t="s">
        <v>110</v>
      </c>
      <c r="F38" s="13">
        <v>76.45</v>
      </c>
      <c r="G38" s="14">
        <f t="shared" si="3"/>
        <v>45.87</v>
      </c>
      <c r="H38" s="16">
        <v>93</v>
      </c>
      <c r="I38" s="18">
        <f t="shared" si="4"/>
        <v>37.2</v>
      </c>
      <c r="J38" s="10"/>
      <c r="K38" s="10"/>
      <c r="L38" s="10"/>
      <c r="M38" s="10"/>
      <c r="N38" s="10"/>
      <c r="O38" s="10"/>
      <c r="P38" s="18">
        <f t="shared" si="5"/>
        <v>83.07</v>
      </c>
      <c r="Q38" s="10">
        <v>1</v>
      </c>
      <c r="R38" s="10" t="s">
        <v>24</v>
      </c>
      <c r="S38" s="10"/>
    </row>
    <row r="39" s="2" customFormat="1" customHeight="1" spans="1:19">
      <c r="A39" s="10">
        <v>37</v>
      </c>
      <c r="B39" s="11" t="s">
        <v>111</v>
      </c>
      <c r="C39" s="12" t="s">
        <v>112</v>
      </c>
      <c r="D39" s="11" t="s">
        <v>109</v>
      </c>
      <c r="E39" s="11" t="s">
        <v>110</v>
      </c>
      <c r="F39" s="13">
        <v>77.05</v>
      </c>
      <c r="G39" s="14">
        <f t="shared" si="3"/>
        <v>46.23</v>
      </c>
      <c r="H39" s="16">
        <v>91.4</v>
      </c>
      <c r="I39" s="10">
        <f t="shared" si="4"/>
        <v>36.56</v>
      </c>
      <c r="J39" s="10"/>
      <c r="K39" s="10"/>
      <c r="L39" s="10"/>
      <c r="M39" s="10"/>
      <c r="N39" s="10"/>
      <c r="O39" s="10"/>
      <c r="P39" s="18">
        <f t="shared" si="5"/>
        <v>82.79</v>
      </c>
      <c r="Q39" s="10">
        <v>2</v>
      </c>
      <c r="R39" s="10" t="s">
        <v>24</v>
      </c>
      <c r="S39" s="10"/>
    </row>
    <row r="40" s="2" customFormat="1" customHeight="1" spans="1:19">
      <c r="A40" s="10">
        <v>38</v>
      </c>
      <c r="B40" s="11" t="s">
        <v>113</v>
      </c>
      <c r="C40" s="12" t="s">
        <v>114</v>
      </c>
      <c r="D40" s="11" t="s">
        <v>109</v>
      </c>
      <c r="E40" s="11" t="s">
        <v>110</v>
      </c>
      <c r="F40" s="13">
        <v>74.75</v>
      </c>
      <c r="G40" s="14">
        <f t="shared" ref="G40:G45" si="6">F40*0.6</f>
        <v>44.85</v>
      </c>
      <c r="H40" s="16">
        <v>90.2</v>
      </c>
      <c r="I40" s="10">
        <f t="shared" ref="I40:I45" si="7">H40*0.4</f>
        <v>36.08</v>
      </c>
      <c r="J40" s="10"/>
      <c r="K40" s="10"/>
      <c r="L40" s="10"/>
      <c r="M40" s="10"/>
      <c r="N40" s="10"/>
      <c r="O40" s="10"/>
      <c r="P40" s="18">
        <f t="shared" ref="P40:P45" si="8">G40+I40</f>
        <v>80.93</v>
      </c>
      <c r="Q40" s="10">
        <v>3</v>
      </c>
      <c r="R40" s="10"/>
      <c r="S40" s="10"/>
    </row>
    <row r="41" s="2" customFormat="1" customHeight="1" spans="1:19">
      <c r="A41" s="10">
        <v>39</v>
      </c>
      <c r="B41" s="11" t="s">
        <v>115</v>
      </c>
      <c r="C41" s="12" t="s">
        <v>116</v>
      </c>
      <c r="D41" s="11" t="s">
        <v>109</v>
      </c>
      <c r="E41" s="11" t="s">
        <v>110</v>
      </c>
      <c r="F41" s="13">
        <v>73.7</v>
      </c>
      <c r="G41" s="14">
        <f t="shared" si="6"/>
        <v>44.22</v>
      </c>
      <c r="H41" s="16">
        <v>90.2</v>
      </c>
      <c r="I41" s="10">
        <f t="shared" si="7"/>
        <v>36.08</v>
      </c>
      <c r="J41" s="10"/>
      <c r="K41" s="10"/>
      <c r="L41" s="10"/>
      <c r="M41" s="10"/>
      <c r="N41" s="10"/>
      <c r="O41" s="10"/>
      <c r="P41" s="18">
        <f t="shared" si="8"/>
        <v>80.3</v>
      </c>
      <c r="Q41" s="10">
        <v>4</v>
      </c>
      <c r="R41" s="10"/>
      <c r="S41" s="10"/>
    </row>
    <row r="42" s="2" customFormat="1" customHeight="1" spans="1:19">
      <c r="A42" s="10">
        <v>40</v>
      </c>
      <c r="B42" s="11" t="s">
        <v>117</v>
      </c>
      <c r="C42" s="12" t="s">
        <v>118</v>
      </c>
      <c r="D42" s="11" t="s">
        <v>109</v>
      </c>
      <c r="E42" s="11" t="s">
        <v>110</v>
      </c>
      <c r="F42" s="13">
        <v>73.35</v>
      </c>
      <c r="G42" s="14">
        <f t="shared" si="6"/>
        <v>44.01</v>
      </c>
      <c r="H42" s="16">
        <v>90</v>
      </c>
      <c r="I42" s="18">
        <f t="shared" si="7"/>
        <v>36</v>
      </c>
      <c r="J42" s="10"/>
      <c r="K42" s="10"/>
      <c r="L42" s="10"/>
      <c r="M42" s="10"/>
      <c r="N42" s="10"/>
      <c r="O42" s="10"/>
      <c r="P42" s="18">
        <f t="shared" si="8"/>
        <v>80.01</v>
      </c>
      <c r="Q42" s="10">
        <v>5</v>
      </c>
      <c r="R42" s="10"/>
      <c r="S42" s="10"/>
    </row>
    <row r="43" s="2" customFormat="1" customHeight="1" spans="1:19">
      <c r="A43" s="10">
        <v>41</v>
      </c>
      <c r="B43" s="11" t="s">
        <v>119</v>
      </c>
      <c r="C43" s="12" t="s">
        <v>120</v>
      </c>
      <c r="D43" s="11" t="s">
        <v>121</v>
      </c>
      <c r="E43" s="11" t="s">
        <v>122</v>
      </c>
      <c r="F43" s="13">
        <v>64.15</v>
      </c>
      <c r="G43" s="14">
        <f t="shared" si="6"/>
        <v>38.49</v>
      </c>
      <c r="H43" s="16">
        <v>89.8</v>
      </c>
      <c r="I43" s="10">
        <f t="shared" si="7"/>
        <v>35.92</v>
      </c>
      <c r="J43" s="10"/>
      <c r="K43" s="10"/>
      <c r="L43" s="10"/>
      <c r="M43" s="10"/>
      <c r="N43" s="10"/>
      <c r="O43" s="10"/>
      <c r="P43" s="18">
        <f t="shared" si="8"/>
        <v>74.41</v>
      </c>
      <c r="Q43" s="10">
        <v>1</v>
      </c>
      <c r="R43" s="10" t="s">
        <v>24</v>
      </c>
      <c r="S43" s="10"/>
    </row>
    <row r="44" s="2" customFormat="1" customHeight="1" spans="1:19">
      <c r="A44" s="10">
        <v>42</v>
      </c>
      <c r="B44" s="11" t="s">
        <v>123</v>
      </c>
      <c r="C44" s="12" t="s">
        <v>124</v>
      </c>
      <c r="D44" s="11" t="s">
        <v>121</v>
      </c>
      <c r="E44" s="11" t="s">
        <v>122</v>
      </c>
      <c r="F44" s="13">
        <v>62.85</v>
      </c>
      <c r="G44" s="14">
        <f t="shared" si="6"/>
        <v>37.71</v>
      </c>
      <c r="H44" s="16">
        <v>89.6</v>
      </c>
      <c r="I44" s="10">
        <f t="shared" si="7"/>
        <v>35.84</v>
      </c>
      <c r="J44" s="10"/>
      <c r="K44" s="10"/>
      <c r="L44" s="10"/>
      <c r="M44" s="10"/>
      <c r="N44" s="10"/>
      <c r="O44" s="10"/>
      <c r="P44" s="18">
        <f t="shared" si="8"/>
        <v>73.55</v>
      </c>
      <c r="Q44" s="10">
        <v>2</v>
      </c>
      <c r="R44" s="10"/>
      <c r="S44" s="10"/>
    </row>
    <row r="45" s="2" customFormat="1" customHeight="1" spans="1:19">
      <c r="A45" s="10">
        <v>43</v>
      </c>
      <c r="B45" s="11" t="s">
        <v>125</v>
      </c>
      <c r="C45" s="10" t="s">
        <v>126</v>
      </c>
      <c r="D45" s="11" t="s">
        <v>121</v>
      </c>
      <c r="E45" s="11" t="s">
        <v>122</v>
      </c>
      <c r="F45" s="13">
        <v>60.8</v>
      </c>
      <c r="G45" s="14">
        <f t="shared" si="6"/>
        <v>36.48</v>
      </c>
      <c r="H45" s="16">
        <v>85.8</v>
      </c>
      <c r="I45" s="10">
        <f t="shared" si="7"/>
        <v>34.32</v>
      </c>
      <c r="J45" s="10"/>
      <c r="K45" s="10"/>
      <c r="L45" s="10"/>
      <c r="M45" s="10"/>
      <c r="N45" s="10"/>
      <c r="O45" s="10"/>
      <c r="P45" s="18">
        <f t="shared" si="8"/>
        <v>70.8</v>
      </c>
      <c r="Q45" s="10">
        <v>3</v>
      </c>
      <c r="S45" s="10"/>
    </row>
    <row r="46" s="2" customFormat="1" customHeight="1" spans="1:19">
      <c r="A46" s="10">
        <v>44</v>
      </c>
      <c r="B46" s="11" t="s">
        <v>127</v>
      </c>
      <c r="C46" s="12" t="s">
        <v>128</v>
      </c>
      <c r="D46" s="11" t="s">
        <v>121</v>
      </c>
      <c r="E46" s="11" t="s">
        <v>129</v>
      </c>
      <c r="F46" s="10"/>
      <c r="G46" s="14"/>
      <c r="H46" s="16">
        <v>79</v>
      </c>
      <c r="I46" s="18"/>
      <c r="J46" s="10"/>
      <c r="K46" s="10"/>
      <c r="L46" s="10"/>
      <c r="M46" s="10"/>
      <c r="N46" s="10"/>
      <c r="O46" s="10"/>
      <c r="P46" s="18">
        <v>79</v>
      </c>
      <c r="Q46" s="10">
        <v>1</v>
      </c>
      <c r="R46" s="10" t="s">
        <v>24</v>
      </c>
      <c r="S46" s="10" t="s">
        <v>130</v>
      </c>
    </row>
    <row r="47" s="2" customFormat="1" customHeight="1" spans="1:19">
      <c r="A47" s="10">
        <v>45</v>
      </c>
      <c r="B47" s="11" t="s">
        <v>131</v>
      </c>
      <c r="C47" s="12" t="s">
        <v>132</v>
      </c>
      <c r="D47" s="11" t="s">
        <v>133</v>
      </c>
      <c r="E47" s="11" t="s">
        <v>134</v>
      </c>
      <c r="F47" s="13">
        <v>77.85</v>
      </c>
      <c r="G47" s="14">
        <f t="shared" ref="G47:G52" si="9">F47*0.6</f>
        <v>46.71</v>
      </c>
      <c r="H47" s="16">
        <v>91</v>
      </c>
      <c r="I47" s="18">
        <f t="shared" ref="I47:I51" si="10">H47*0.4</f>
        <v>36.4</v>
      </c>
      <c r="J47" s="10"/>
      <c r="K47" s="10"/>
      <c r="L47" s="10"/>
      <c r="M47" s="10"/>
      <c r="N47" s="10"/>
      <c r="O47" s="10"/>
      <c r="P47" s="18">
        <f t="shared" ref="P47:P52" si="11">G47+I47</f>
        <v>83.11</v>
      </c>
      <c r="Q47" s="10">
        <v>1</v>
      </c>
      <c r="R47" s="10" t="s">
        <v>24</v>
      </c>
      <c r="S47" s="10"/>
    </row>
    <row r="48" s="2" customFormat="1" customHeight="1" spans="1:19">
      <c r="A48" s="10">
        <v>46</v>
      </c>
      <c r="B48" s="11" t="s">
        <v>135</v>
      </c>
      <c r="C48" s="12" t="s">
        <v>136</v>
      </c>
      <c r="D48" s="11" t="s">
        <v>133</v>
      </c>
      <c r="E48" s="11" t="s">
        <v>134</v>
      </c>
      <c r="F48" s="13">
        <v>77</v>
      </c>
      <c r="G48" s="17">
        <f t="shared" si="9"/>
        <v>46.2</v>
      </c>
      <c r="H48" s="16">
        <v>92</v>
      </c>
      <c r="I48" s="18">
        <f t="shared" si="10"/>
        <v>36.8</v>
      </c>
      <c r="J48" s="10"/>
      <c r="K48" s="10"/>
      <c r="L48" s="10"/>
      <c r="M48" s="10"/>
      <c r="N48" s="10"/>
      <c r="O48" s="10"/>
      <c r="P48" s="18">
        <f t="shared" si="11"/>
        <v>83</v>
      </c>
      <c r="Q48" s="10">
        <v>2</v>
      </c>
      <c r="R48" s="10"/>
      <c r="S48" s="10"/>
    </row>
    <row r="49" s="2" customFormat="1" customHeight="1" spans="1:19">
      <c r="A49" s="10">
        <v>47</v>
      </c>
      <c r="B49" s="11" t="s">
        <v>137</v>
      </c>
      <c r="C49" s="12" t="s">
        <v>138</v>
      </c>
      <c r="D49" s="11" t="s">
        <v>133</v>
      </c>
      <c r="E49" s="11" t="s">
        <v>134</v>
      </c>
      <c r="F49" s="13">
        <v>68.3</v>
      </c>
      <c r="G49" s="14">
        <f t="shared" si="9"/>
        <v>40.98</v>
      </c>
      <c r="H49" s="16">
        <v>85</v>
      </c>
      <c r="I49" s="18">
        <f t="shared" si="10"/>
        <v>34</v>
      </c>
      <c r="J49" s="10"/>
      <c r="K49" s="10"/>
      <c r="L49" s="10"/>
      <c r="M49" s="10"/>
      <c r="N49" s="10"/>
      <c r="O49" s="10"/>
      <c r="P49" s="18">
        <f t="shared" si="11"/>
        <v>74.98</v>
      </c>
      <c r="Q49" s="10">
        <v>3</v>
      </c>
      <c r="R49" s="10"/>
      <c r="S49" s="10"/>
    </row>
    <row r="50" s="2" customFormat="1" customHeight="1" spans="1:19">
      <c r="A50" s="10">
        <v>48</v>
      </c>
      <c r="B50" s="11" t="s">
        <v>139</v>
      </c>
      <c r="C50" s="12" t="s">
        <v>140</v>
      </c>
      <c r="D50" s="11" t="s">
        <v>141</v>
      </c>
      <c r="E50" s="11" t="s">
        <v>142</v>
      </c>
      <c r="F50" s="13">
        <v>67.15</v>
      </c>
      <c r="G50" s="14">
        <f t="shared" si="9"/>
        <v>40.29</v>
      </c>
      <c r="H50" s="16">
        <v>90.2</v>
      </c>
      <c r="I50" s="10">
        <f t="shared" si="10"/>
        <v>36.08</v>
      </c>
      <c r="J50" s="10"/>
      <c r="K50" s="10"/>
      <c r="L50" s="10"/>
      <c r="M50" s="10"/>
      <c r="N50" s="10"/>
      <c r="O50" s="10"/>
      <c r="P50" s="18">
        <f t="shared" si="11"/>
        <v>76.37</v>
      </c>
      <c r="Q50" s="10">
        <v>1</v>
      </c>
      <c r="R50" s="10" t="s">
        <v>24</v>
      </c>
      <c r="S50" s="10"/>
    </row>
    <row r="51" s="2" customFormat="1" customHeight="1" spans="1:19">
      <c r="A51" s="10">
        <v>49</v>
      </c>
      <c r="B51" s="11" t="s">
        <v>143</v>
      </c>
      <c r="C51" s="10" t="s">
        <v>144</v>
      </c>
      <c r="D51" s="11" t="s">
        <v>141</v>
      </c>
      <c r="E51" s="11" t="s">
        <v>142</v>
      </c>
      <c r="F51" s="13">
        <v>65.2</v>
      </c>
      <c r="G51" s="14">
        <f t="shared" si="9"/>
        <v>39.12</v>
      </c>
      <c r="H51" s="16">
        <v>90.8</v>
      </c>
      <c r="I51" s="10">
        <f t="shared" si="10"/>
        <v>36.32</v>
      </c>
      <c r="J51" s="10"/>
      <c r="K51" s="10"/>
      <c r="L51" s="10"/>
      <c r="M51" s="10"/>
      <c r="N51" s="10"/>
      <c r="O51" s="10"/>
      <c r="P51" s="18">
        <f t="shared" si="11"/>
        <v>75.44</v>
      </c>
      <c r="Q51" s="10">
        <v>2</v>
      </c>
      <c r="R51" s="10"/>
      <c r="S51" s="10"/>
    </row>
    <row r="52" s="2" customFormat="1" customHeight="1" spans="1:19">
      <c r="A52" s="10">
        <v>50</v>
      </c>
      <c r="B52" s="11" t="s">
        <v>145</v>
      </c>
      <c r="C52" s="12" t="s">
        <v>146</v>
      </c>
      <c r="D52" s="11" t="s">
        <v>141</v>
      </c>
      <c r="E52" s="11" t="s">
        <v>142</v>
      </c>
      <c r="F52" s="13">
        <v>68.1</v>
      </c>
      <c r="G52" s="14">
        <f t="shared" si="9"/>
        <v>40.86</v>
      </c>
      <c r="H52" s="16"/>
      <c r="I52" s="10"/>
      <c r="J52" s="10"/>
      <c r="K52" s="10"/>
      <c r="L52" s="10"/>
      <c r="M52" s="10"/>
      <c r="N52" s="10"/>
      <c r="O52" s="10"/>
      <c r="P52" s="18">
        <f t="shared" si="11"/>
        <v>40.86</v>
      </c>
      <c r="Q52" s="10">
        <v>3</v>
      </c>
      <c r="R52" s="10"/>
      <c r="S52" s="10" t="s">
        <v>37</v>
      </c>
    </row>
    <row r="53" s="2" customFormat="1" customHeight="1" spans="1:19">
      <c r="A53" s="10">
        <v>51</v>
      </c>
      <c r="B53" s="11" t="s">
        <v>147</v>
      </c>
      <c r="C53" s="12" t="s">
        <v>148</v>
      </c>
      <c r="D53" s="11" t="s">
        <v>141</v>
      </c>
      <c r="E53" s="11" t="s">
        <v>149</v>
      </c>
      <c r="F53" s="10"/>
      <c r="G53" s="14"/>
      <c r="H53" s="16">
        <v>80.6</v>
      </c>
      <c r="I53" s="10"/>
      <c r="J53" s="10"/>
      <c r="K53" s="10"/>
      <c r="L53" s="10"/>
      <c r="M53" s="10"/>
      <c r="N53" s="10"/>
      <c r="O53" s="10"/>
      <c r="P53" s="18">
        <v>80.6</v>
      </c>
      <c r="Q53" s="10">
        <v>1</v>
      </c>
      <c r="R53" s="10" t="s">
        <v>24</v>
      </c>
      <c r="S53" s="10" t="s">
        <v>130</v>
      </c>
    </row>
    <row r="54" s="2" customFormat="1" customHeight="1" spans="1:19">
      <c r="A54" s="10">
        <v>52</v>
      </c>
      <c r="B54" s="11" t="s">
        <v>150</v>
      </c>
      <c r="C54" s="12" t="s">
        <v>151</v>
      </c>
      <c r="D54" s="11" t="s">
        <v>152</v>
      </c>
      <c r="E54" s="11" t="s">
        <v>153</v>
      </c>
      <c r="F54" s="13">
        <v>69.5</v>
      </c>
      <c r="G54" s="17">
        <f t="shared" ref="G54:G59" si="12">F54*0.6</f>
        <v>41.7</v>
      </c>
      <c r="H54" s="16">
        <v>92.8</v>
      </c>
      <c r="I54" s="10">
        <f t="shared" ref="I53:I59" si="13">H54*0.4</f>
        <v>37.12</v>
      </c>
      <c r="J54" s="10"/>
      <c r="K54" s="10"/>
      <c r="L54" s="10"/>
      <c r="M54" s="10"/>
      <c r="N54" s="10"/>
      <c r="O54" s="10"/>
      <c r="P54" s="18">
        <f t="shared" ref="P54:P59" si="14">G54+I54</f>
        <v>78.82</v>
      </c>
      <c r="Q54" s="10">
        <v>1</v>
      </c>
      <c r="R54" s="10" t="s">
        <v>24</v>
      </c>
      <c r="S54" s="10"/>
    </row>
    <row r="55" s="2" customFormat="1" customHeight="1" spans="1:19">
      <c r="A55" s="10">
        <v>53</v>
      </c>
      <c r="B55" s="11" t="s">
        <v>154</v>
      </c>
      <c r="C55" s="12" t="s">
        <v>155</v>
      </c>
      <c r="D55" s="11" t="s">
        <v>152</v>
      </c>
      <c r="E55" s="11" t="s">
        <v>153</v>
      </c>
      <c r="F55" s="13">
        <v>68.3</v>
      </c>
      <c r="G55" s="14">
        <f t="shared" si="12"/>
        <v>40.98</v>
      </c>
      <c r="H55" s="16">
        <v>93.4</v>
      </c>
      <c r="I55" s="10">
        <f t="shared" si="13"/>
        <v>37.36</v>
      </c>
      <c r="J55" s="10"/>
      <c r="K55" s="10"/>
      <c r="L55" s="10"/>
      <c r="M55" s="10"/>
      <c r="N55" s="10"/>
      <c r="O55" s="10"/>
      <c r="P55" s="18">
        <f t="shared" si="14"/>
        <v>78.34</v>
      </c>
      <c r="Q55" s="10">
        <v>2</v>
      </c>
      <c r="R55" s="10"/>
      <c r="S55" s="10"/>
    </row>
    <row r="56" s="2" customFormat="1" customHeight="1" spans="1:19">
      <c r="A56" s="10">
        <v>54</v>
      </c>
      <c r="B56" s="11" t="s">
        <v>156</v>
      </c>
      <c r="C56" s="12" t="s">
        <v>157</v>
      </c>
      <c r="D56" s="11" t="s">
        <v>152</v>
      </c>
      <c r="E56" s="11" t="s">
        <v>153</v>
      </c>
      <c r="F56" s="13">
        <v>67.5</v>
      </c>
      <c r="G56" s="17">
        <f t="shared" si="12"/>
        <v>40.5</v>
      </c>
      <c r="H56" s="16">
        <v>91.4</v>
      </c>
      <c r="I56" s="10">
        <f t="shared" si="13"/>
        <v>36.56</v>
      </c>
      <c r="J56" s="10"/>
      <c r="K56" s="10"/>
      <c r="L56" s="10"/>
      <c r="M56" s="10"/>
      <c r="N56" s="10"/>
      <c r="O56" s="10"/>
      <c r="P56" s="18">
        <f t="shared" si="14"/>
        <v>77.06</v>
      </c>
      <c r="Q56" s="10">
        <v>3</v>
      </c>
      <c r="R56" s="10"/>
      <c r="S56" s="10"/>
    </row>
    <row r="57" s="2" customFormat="1" customHeight="1" spans="1:19">
      <c r="A57" s="10">
        <v>55</v>
      </c>
      <c r="B57" s="11" t="s">
        <v>158</v>
      </c>
      <c r="C57" s="12" t="s">
        <v>159</v>
      </c>
      <c r="D57" s="11" t="s">
        <v>160</v>
      </c>
      <c r="E57" s="11" t="s">
        <v>161</v>
      </c>
      <c r="F57" s="13">
        <v>80.35</v>
      </c>
      <c r="G57" s="14">
        <f t="shared" si="12"/>
        <v>48.21</v>
      </c>
      <c r="H57" s="16">
        <v>91.8</v>
      </c>
      <c r="I57" s="10">
        <f t="shared" si="13"/>
        <v>36.72</v>
      </c>
      <c r="J57" s="10"/>
      <c r="K57" s="10"/>
      <c r="L57" s="10"/>
      <c r="M57" s="10"/>
      <c r="N57" s="10"/>
      <c r="O57" s="10"/>
      <c r="P57" s="18">
        <f t="shared" si="14"/>
        <v>84.93</v>
      </c>
      <c r="Q57" s="10">
        <v>1</v>
      </c>
      <c r="R57" s="10" t="s">
        <v>24</v>
      </c>
      <c r="S57" s="10"/>
    </row>
    <row r="58" s="2" customFormat="1" customHeight="1" spans="1:19">
      <c r="A58" s="10">
        <v>56</v>
      </c>
      <c r="B58" s="11" t="s">
        <v>162</v>
      </c>
      <c r="C58" s="12" t="s">
        <v>163</v>
      </c>
      <c r="D58" s="11" t="s">
        <v>160</v>
      </c>
      <c r="E58" s="11" t="s">
        <v>161</v>
      </c>
      <c r="F58" s="13">
        <v>77.85</v>
      </c>
      <c r="G58" s="14">
        <f t="shared" si="12"/>
        <v>46.71</v>
      </c>
      <c r="H58" s="16">
        <v>86.6</v>
      </c>
      <c r="I58" s="10">
        <f t="shared" si="13"/>
        <v>34.64</v>
      </c>
      <c r="J58" s="10"/>
      <c r="K58" s="10"/>
      <c r="L58" s="10"/>
      <c r="M58" s="10"/>
      <c r="N58" s="10"/>
      <c r="O58" s="10"/>
      <c r="P58" s="18">
        <f t="shared" si="14"/>
        <v>81.35</v>
      </c>
      <c r="Q58" s="10">
        <v>2</v>
      </c>
      <c r="R58" s="10"/>
      <c r="S58" s="10"/>
    </row>
    <row r="59" s="2" customFormat="1" customHeight="1" spans="1:19">
      <c r="A59" s="10">
        <v>57</v>
      </c>
      <c r="B59" s="11" t="s">
        <v>164</v>
      </c>
      <c r="C59" s="12" t="s">
        <v>165</v>
      </c>
      <c r="D59" s="11" t="s">
        <v>160</v>
      </c>
      <c r="E59" s="11" t="s">
        <v>161</v>
      </c>
      <c r="F59" s="13">
        <v>75.7</v>
      </c>
      <c r="G59" s="14">
        <f t="shared" si="12"/>
        <v>45.42</v>
      </c>
      <c r="H59" s="16">
        <v>87.2</v>
      </c>
      <c r="I59" s="10">
        <f t="shared" si="13"/>
        <v>34.88</v>
      </c>
      <c r="J59" s="10"/>
      <c r="K59" s="10"/>
      <c r="L59" s="10"/>
      <c r="M59" s="10"/>
      <c r="N59" s="10"/>
      <c r="O59" s="10"/>
      <c r="P59" s="18">
        <f t="shared" si="14"/>
        <v>80.3</v>
      </c>
      <c r="Q59" s="10">
        <v>3</v>
      </c>
      <c r="R59" s="10"/>
      <c r="S59" s="10"/>
    </row>
    <row r="60" s="2" customFormat="1" customHeight="1" spans="1:19">
      <c r="A60" s="10">
        <v>58</v>
      </c>
      <c r="B60" s="11" t="s">
        <v>166</v>
      </c>
      <c r="C60" s="12" t="s">
        <v>167</v>
      </c>
      <c r="D60" s="11" t="s">
        <v>160</v>
      </c>
      <c r="E60" s="11" t="s">
        <v>168</v>
      </c>
      <c r="F60" s="10"/>
      <c r="G60" s="14"/>
      <c r="H60" s="16">
        <v>84.2</v>
      </c>
      <c r="I60" s="10"/>
      <c r="J60" s="10"/>
      <c r="K60" s="10"/>
      <c r="L60" s="10"/>
      <c r="M60" s="10"/>
      <c r="N60" s="10"/>
      <c r="O60" s="10"/>
      <c r="P60" s="16">
        <v>84.2</v>
      </c>
      <c r="Q60" s="10">
        <v>1</v>
      </c>
      <c r="R60" s="10" t="s">
        <v>24</v>
      </c>
      <c r="S60" s="10" t="s">
        <v>130</v>
      </c>
    </row>
    <row r="61" s="2" customFormat="1" customHeight="1" spans="1:19">
      <c r="A61" s="10">
        <v>59</v>
      </c>
      <c r="B61" s="11" t="s">
        <v>169</v>
      </c>
      <c r="C61" s="12" t="s">
        <v>170</v>
      </c>
      <c r="D61" s="11" t="s">
        <v>171</v>
      </c>
      <c r="E61" s="11" t="s">
        <v>172</v>
      </c>
      <c r="F61" s="13">
        <v>77.5</v>
      </c>
      <c r="G61" s="17">
        <f t="shared" ref="G61:G75" si="15">F61*0.6</f>
        <v>46.5</v>
      </c>
      <c r="H61" s="16">
        <v>91.6</v>
      </c>
      <c r="I61" s="10">
        <f t="shared" ref="I61:I65" si="16">H61*0.4</f>
        <v>36.64</v>
      </c>
      <c r="J61" s="10"/>
      <c r="K61" s="10"/>
      <c r="L61" s="10"/>
      <c r="M61" s="10"/>
      <c r="N61" s="10"/>
      <c r="O61" s="10"/>
      <c r="P61" s="18">
        <f t="shared" ref="P61:P75" si="17">G61+I61</f>
        <v>83.14</v>
      </c>
      <c r="Q61" s="10">
        <v>1</v>
      </c>
      <c r="R61" s="10" t="s">
        <v>24</v>
      </c>
      <c r="S61" s="10"/>
    </row>
    <row r="62" s="2" customFormat="1" customHeight="1" spans="1:19">
      <c r="A62" s="10">
        <v>60</v>
      </c>
      <c r="B62" s="11" t="s">
        <v>173</v>
      </c>
      <c r="C62" s="12" t="s">
        <v>174</v>
      </c>
      <c r="D62" s="11" t="s">
        <v>171</v>
      </c>
      <c r="E62" s="11" t="s">
        <v>172</v>
      </c>
      <c r="F62" s="13">
        <v>73.65</v>
      </c>
      <c r="G62" s="14">
        <f t="shared" si="15"/>
        <v>44.19</v>
      </c>
      <c r="H62" s="16">
        <v>91.2</v>
      </c>
      <c r="I62" s="10">
        <f t="shared" si="16"/>
        <v>36.48</v>
      </c>
      <c r="J62" s="10"/>
      <c r="K62" s="10"/>
      <c r="L62" s="10"/>
      <c r="M62" s="10"/>
      <c r="N62" s="10"/>
      <c r="O62" s="10"/>
      <c r="P62" s="18">
        <f t="shared" si="17"/>
        <v>80.67</v>
      </c>
      <c r="Q62" s="10">
        <v>2</v>
      </c>
      <c r="R62" s="10"/>
      <c r="S62" s="10"/>
    </row>
    <row r="63" s="2" customFormat="1" customHeight="1" spans="1:19">
      <c r="A63" s="10">
        <v>61</v>
      </c>
      <c r="B63" s="11" t="s">
        <v>175</v>
      </c>
      <c r="C63" s="12" t="s">
        <v>176</v>
      </c>
      <c r="D63" s="11" t="s">
        <v>171</v>
      </c>
      <c r="E63" s="11" t="s">
        <v>172</v>
      </c>
      <c r="F63" s="13">
        <v>72.6</v>
      </c>
      <c r="G63" s="14">
        <f t="shared" si="15"/>
        <v>43.56</v>
      </c>
      <c r="H63" s="16">
        <v>89.6</v>
      </c>
      <c r="I63" s="10">
        <f t="shared" si="16"/>
        <v>35.84</v>
      </c>
      <c r="J63" s="10"/>
      <c r="K63" s="10"/>
      <c r="L63" s="10"/>
      <c r="M63" s="10"/>
      <c r="N63" s="10"/>
      <c r="O63" s="10"/>
      <c r="P63" s="18">
        <f t="shared" si="17"/>
        <v>79.4</v>
      </c>
      <c r="Q63" s="10">
        <v>3</v>
      </c>
      <c r="R63" s="10"/>
      <c r="S63" s="10"/>
    </row>
    <row r="64" s="2" customFormat="1" customHeight="1" spans="1:19">
      <c r="A64" s="10">
        <v>62</v>
      </c>
      <c r="B64" s="11" t="s">
        <v>177</v>
      </c>
      <c r="C64" s="12" t="s">
        <v>178</v>
      </c>
      <c r="D64" s="11" t="s">
        <v>179</v>
      </c>
      <c r="E64" s="11" t="s">
        <v>180</v>
      </c>
      <c r="F64" s="13">
        <v>60.7</v>
      </c>
      <c r="G64" s="14">
        <f t="shared" si="15"/>
        <v>36.42</v>
      </c>
      <c r="H64" s="16">
        <v>84.8</v>
      </c>
      <c r="I64" s="10">
        <f t="shared" si="16"/>
        <v>33.92</v>
      </c>
      <c r="J64" s="10"/>
      <c r="K64" s="10"/>
      <c r="L64" s="10"/>
      <c r="M64" s="10"/>
      <c r="N64" s="10"/>
      <c r="O64" s="10"/>
      <c r="P64" s="18">
        <f t="shared" si="17"/>
        <v>70.34</v>
      </c>
      <c r="Q64" s="10">
        <v>1</v>
      </c>
      <c r="R64" s="10" t="s">
        <v>24</v>
      </c>
      <c r="S64" s="10"/>
    </row>
    <row r="65" s="2" customFormat="1" customHeight="1" spans="1:19">
      <c r="A65" s="10">
        <v>63</v>
      </c>
      <c r="B65" s="11" t="s">
        <v>181</v>
      </c>
      <c r="C65" s="12" t="s">
        <v>182</v>
      </c>
      <c r="D65" s="11" t="s">
        <v>179</v>
      </c>
      <c r="E65" s="11" t="s">
        <v>180</v>
      </c>
      <c r="F65" s="13">
        <v>47.75</v>
      </c>
      <c r="G65" s="14">
        <f t="shared" si="15"/>
        <v>28.65</v>
      </c>
      <c r="H65" s="16">
        <v>81</v>
      </c>
      <c r="I65" s="18">
        <f t="shared" si="16"/>
        <v>32.4</v>
      </c>
      <c r="J65" s="10"/>
      <c r="K65" s="10"/>
      <c r="L65" s="10"/>
      <c r="M65" s="10"/>
      <c r="N65" s="10"/>
      <c r="O65" s="10"/>
      <c r="P65" s="18">
        <f t="shared" si="17"/>
        <v>61.05</v>
      </c>
      <c r="Q65" s="10">
        <v>2</v>
      </c>
      <c r="R65" s="10"/>
      <c r="S65" s="10"/>
    </row>
    <row r="66" s="2" customFormat="1" customHeight="1" spans="1:19">
      <c r="A66" s="10">
        <v>64</v>
      </c>
      <c r="B66" s="11" t="s">
        <v>183</v>
      </c>
      <c r="C66" s="12" t="s">
        <v>184</v>
      </c>
      <c r="D66" s="11" t="s">
        <v>179</v>
      </c>
      <c r="E66" s="11" t="s">
        <v>180</v>
      </c>
      <c r="F66" s="13">
        <v>58</v>
      </c>
      <c r="G66" s="17">
        <f t="shared" si="15"/>
        <v>34.8</v>
      </c>
      <c r="H66" s="16"/>
      <c r="I66" s="10"/>
      <c r="J66" s="10"/>
      <c r="K66" s="10"/>
      <c r="L66" s="10"/>
      <c r="M66" s="10"/>
      <c r="N66" s="10"/>
      <c r="O66" s="10"/>
      <c r="P66" s="18">
        <f t="shared" si="17"/>
        <v>34.8</v>
      </c>
      <c r="Q66" s="10">
        <v>3</v>
      </c>
      <c r="R66" s="10"/>
      <c r="S66" s="10" t="s">
        <v>37</v>
      </c>
    </row>
    <row r="67" s="2" customFormat="1" customHeight="1" spans="1:19">
      <c r="A67" s="10">
        <v>65</v>
      </c>
      <c r="B67" s="11" t="s">
        <v>185</v>
      </c>
      <c r="C67" s="12" t="s">
        <v>186</v>
      </c>
      <c r="D67" s="11" t="s">
        <v>187</v>
      </c>
      <c r="E67" s="11" t="s">
        <v>188</v>
      </c>
      <c r="F67" s="13">
        <v>72.85</v>
      </c>
      <c r="G67" s="14">
        <f t="shared" si="15"/>
        <v>43.71</v>
      </c>
      <c r="H67" s="16">
        <v>88.4</v>
      </c>
      <c r="I67" s="10">
        <f t="shared" ref="I67:I75" si="18">H67*0.4</f>
        <v>35.36</v>
      </c>
      <c r="J67" s="10"/>
      <c r="K67" s="10"/>
      <c r="L67" s="10"/>
      <c r="M67" s="10"/>
      <c r="N67" s="10"/>
      <c r="O67" s="10"/>
      <c r="P67" s="18">
        <f t="shared" si="17"/>
        <v>79.07</v>
      </c>
      <c r="Q67" s="10">
        <v>1</v>
      </c>
      <c r="R67" s="10" t="s">
        <v>24</v>
      </c>
      <c r="S67" s="10"/>
    </row>
    <row r="68" s="2" customFormat="1" customHeight="1" spans="1:19">
      <c r="A68" s="10">
        <v>66</v>
      </c>
      <c r="B68" s="11" t="s">
        <v>189</v>
      </c>
      <c r="C68" s="12" t="s">
        <v>190</v>
      </c>
      <c r="D68" s="11" t="s">
        <v>187</v>
      </c>
      <c r="E68" s="11" t="s">
        <v>188</v>
      </c>
      <c r="F68" s="13">
        <v>69.85</v>
      </c>
      <c r="G68" s="14">
        <f t="shared" si="15"/>
        <v>41.91</v>
      </c>
      <c r="H68" s="16">
        <v>82</v>
      </c>
      <c r="I68" s="18">
        <f t="shared" si="18"/>
        <v>32.8</v>
      </c>
      <c r="J68" s="10"/>
      <c r="K68" s="10"/>
      <c r="L68" s="10"/>
      <c r="M68" s="10"/>
      <c r="N68" s="10"/>
      <c r="O68" s="10"/>
      <c r="P68" s="18">
        <f t="shared" si="17"/>
        <v>74.71</v>
      </c>
      <c r="Q68" s="10">
        <v>2</v>
      </c>
      <c r="R68" s="10"/>
      <c r="S68" s="10"/>
    </row>
    <row r="69" s="2" customFormat="1" customHeight="1" spans="1:19">
      <c r="A69" s="10">
        <v>67</v>
      </c>
      <c r="B69" s="11" t="s">
        <v>191</v>
      </c>
      <c r="C69" s="12" t="s">
        <v>192</v>
      </c>
      <c r="D69" s="11" t="s">
        <v>187</v>
      </c>
      <c r="E69" s="11" t="s">
        <v>188</v>
      </c>
      <c r="F69" s="13">
        <v>66.5</v>
      </c>
      <c r="G69" s="17">
        <f t="shared" si="15"/>
        <v>39.9</v>
      </c>
      <c r="H69" s="16">
        <v>84</v>
      </c>
      <c r="I69" s="18">
        <f t="shared" si="18"/>
        <v>33.6</v>
      </c>
      <c r="J69" s="10"/>
      <c r="K69" s="10"/>
      <c r="L69" s="10"/>
      <c r="M69" s="10"/>
      <c r="N69" s="10"/>
      <c r="O69" s="10"/>
      <c r="P69" s="18">
        <f t="shared" si="17"/>
        <v>73.5</v>
      </c>
      <c r="Q69" s="10">
        <v>3</v>
      </c>
      <c r="R69" s="10"/>
      <c r="S69" s="10"/>
    </row>
    <row r="70" s="2" customFormat="1" customHeight="1" spans="1:19">
      <c r="A70" s="10">
        <v>68</v>
      </c>
      <c r="B70" s="11" t="s">
        <v>193</v>
      </c>
      <c r="C70" s="12" t="s">
        <v>194</v>
      </c>
      <c r="D70" s="11" t="s">
        <v>195</v>
      </c>
      <c r="E70" s="11" t="s">
        <v>196</v>
      </c>
      <c r="F70" s="13">
        <v>75.25</v>
      </c>
      <c r="G70" s="14">
        <f t="shared" si="15"/>
        <v>45.15</v>
      </c>
      <c r="H70" s="16">
        <v>87.8</v>
      </c>
      <c r="I70" s="10">
        <f t="shared" si="18"/>
        <v>35.12</v>
      </c>
      <c r="J70" s="10"/>
      <c r="K70" s="10"/>
      <c r="L70" s="10"/>
      <c r="M70" s="10"/>
      <c r="N70" s="10"/>
      <c r="O70" s="10"/>
      <c r="P70" s="18">
        <f t="shared" si="17"/>
        <v>80.27</v>
      </c>
      <c r="Q70" s="10">
        <v>1</v>
      </c>
      <c r="R70" s="10" t="s">
        <v>24</v>
      </c>
      <c r="S70" s="10"/>
    </row>
    <row r="71" s="2" customFormat="1" customHeight="1" spans="1:19">
      <c r="A71" s="10">
        <v>69</v>
      </c>
      <c r="B71" s="11" t="s">
        <v>197</v>
      </c>
      <c r="C71" s="12" t="s">
        <v>198</v>
      </c>
      <c r="D71" s="11" t="s">
        <v>195</v>
      </c>
      <c r="E71" s="11" t="s">
        <v>196</v>
      </c>
      <c r="F71" s="13">
        <v>71.75</v>
      </c>
      <c r="G71" s="14">
        <f t="shared" si="15"/>
        <v>43.05</v>
      </c>
      <c r="H71" s="16">
        <v>90.8</v>
      </c>
      <c r="I71" s="10">
        <f t="shared" si="18"/>
        <v>36.32</v>
      </c>
      <c r="J71" s="10"/>
      <c r="K71" s="10"/>
      <c r="L71" s="10"/>
      <c r="M71" s="10"/>
      <c r="N71" s="10"/>
      <c r="O71" s="10"/>
      <c r="P71" s="18">
        <f t="shared" si="17"/>
        <v>79.37</v>
      </c>
      <c r="Q71" s="10">
        <v>2</v>
      </c>
      <c r="R71" s="10"/>
      <c r="S71" s="10"/>
    </row>
    <row r="72" s="2" customFormat="1" customHeight="1" spans="1:19">
      <c r="A72" s="10">
        <v>70</v>
      </c>
      <c r="B72" s="11" t="s">
        <v>199</v>
      </c>
      <c r="C72" s="12" t="s">
        <v>200</v>
      </c>
      <c r="D72" s="11" t="s">
        <v>195</v>
      </c>
      <c r="E72" s="11" t="s">
        <v>196</v>
      </c>
      <c r="F72" s="13">
        <v>73.1</v>
      </c>
      <c r="G72" s="14">
        <f t="shared" si="15"/>
        <v>43.86</v>
      </c>
      <c r="H72" s="16">
        <v>88.2</v>
      </c>
      <c r="I72" s="10">
        <f t="shared" si="18"/>
        <v>35.28</v>
      </c>
      <c r="J72" s="10"/>
      <c r="K72" s="10"/>
      <c r="L72" s="10"/>
      <c r="M72" s="10"/>
      <c r="N72" s="10"/>
      <c r="O72" s="10"/>
      <c r="P72" s="18">
        <f t="shared" si="17"/>
        <v>79.14</v>
      </c>
      <c r="Q72" s="10">
        <v>3</v>
      </c>
      <c r="R72" s="10"/>
      <c r="S72" s="10"/>
    </row>
    <row r="73" s="2" customFormat="1" customHeight="1" spans="1:19">
      <c r="A73" s="10">
        <v>71</v>
      </c>
      <c r="B73" s="11" t="s">
        <v>201</v>
      </c>
      <c r="C73" s="12" t="s">
        <v>202</v>
      </c>
      <c r="D73" s="11" t="s">
        <v>195</v>
      </c>
      <c r="E73" s="11" t="s">
        <v>203</v>
      </c>
      <c r="F73" s="13">
        <v>74.65</v>
      </c>
      <c r="G73" s="14">
        <f t="shared" si="15"/>
        <v>44.79</v>
      </c>
      <c r="H73" s="16">
        <v>87.2</v>
      </c>
      <c r="I73" s="10">
        <f t="shared" si="18"/>
        <v>34.88</v>
      </c>
      <c r="J73" s="10"/>
      <c r="K73" s="10"/>
      <c r="L73" s="10"/>
      <c r="M73" s="10"/>
      <c r="N73" s="10"/>
      <c r="O73" s="10"/>
      <c r="P73" s="18">
        <f t="shared" si="17"/>
        <v>79.67</v>
      </c>
      <c r="Q73" s="10">
        <v>1</v>
      </c>
      <c r="R73" s="10" t="s">
        <v>24</v>
      </c>
      <c r="S73" s="10"/>
    </row>
    <row r="74" s="2" customFormat="1" customHeight="1" spans="1:19">
      <c r="A74" s="10">
        <v>72</v>
      </c>
      <c r="B74" s="11" t="s">
        <v>204</v>
      </c>
      <c r="C74" s="12" t="s">
        <v>205</v>
      </c>
      <c r="D74" s="11" t="s">
        <v>195</v>
      </c>
      <c r="E74" s="11" t="s">
        <v>203</v>
      </c>
      <c r="F74" s="13">
        <v>66.75</v>
      </c>
      <c r="G74" s="14">
        <f t="shared" si="15"/>
        <v>40.05</v>
      </c>
      <c r="H74" s="16">
        <v>83.4</v>
      </c>
      <c r="I74" s="10">
        <f t="shared" si="18"/>
        <v>33.36</v>
      </c>
      <c r="J74" s="10"/>
      <c r="K74" s="10"/>
      <c r="L74" s="10"/>
      <c r="M74" s="10"/>
      <c r="N74" s="10"/>
      <c r="O74" s="10"/>
      <c r="P74" s="18">
        <f t="shared" si="17"/>
        <v>73.41</v>
      </c>
      <c r="Q74" s="10">
        <v>2</v>
      </c>
      <c r="R74" s="10"/>
      <c r="S74" s="10"/>
    </row>
    <row r="75" s="2" customFormat="1" customHeight="1" spans="1:19">
      <c r="A75" s="10">
        <v>73</v>
      </c>
      <c r="B75" s="13" t="s">
        <v>206</v>
      </c>
      <c r="C75" s="10" t="s">
        <v>207</v>
      </c>
      <c r="D75" s="13" t="s">
        <v>195</v>
      </c>
      <c r="E75" s="13" t="s">
        <v>203</v>
      </c>
      <c r="F75" s="13">
        <v>61.05</v>
      </c>
      <c r="G75" s="14">
        <f t="shared" si="15"/>
        <v>36.63</v>
      </c>
      <c r="H75" s="16">
        <v>75.4</v>
      </c>
      <c r="I75" s="10">
        <f t="shared" si="18"/>
        <v>30.16</v>
      </c>
      <c r="J75" s="10"/>
      <c r="K75" s="10"/>
      <c r="L75" s="10"/>
      <c r="M75" s="10"/>
      <c r="N75" s="10"/>
      <c r="O75" s="10"/>
      <c r="P75" s="18">
        <f t="shared" si="17"/>
        <v>66.79</v>
      </c>
      <c r="Q75" s="10">
        <v>3</v>
      </c>
      <c r="R75" s="10"/>
      <c r="S75" s="10"/>
    </row>
    <row r="76" s="2" customFormat="1" customHeight="1" spans="1:19">
      <c r="A76" s="10">
        <v>74</v>
      </c>
      <c r="B76" s="11" t="s">
        <v>208</v>
      </c>
      <c r="C76" s="12" t="s">
        <v>209</v>
      </c>
      <c r="D76" s="11" t="s">
        <v>210</v>
      </c>
      <c r="E76" s="11" t="s">
        <v>211</v>
      </c>
      <c r="F76" s="10"/>
      <c r="G76" s="14"/>
      <c r="H76" s="16">
        <v>83.4</v>
      </c>
      <c r="I76" s="10"/>
      <c r="J76" s="10"/>
      <c r="K76" s="10"/>
      <c r="L76" s="10"/>
      <c r="M76" s="10"/>
      <c r="N76" s="10"/>
      <c r="O76" s="10"/>
      <c r="P76" s="16">
        <v>83.4</v>
      </c>
      <c r="Q76" s="10">
        <v>1</v>
      </c>
      <c r="R76" s="10" t="s">
        <v>24</v>
      </c>
      <c r="S76" s="10" t="s">
        <v>130</v>
      </c>
    </row>
    <row r="77" s="2" customFormat="1" customHeight="1" spans="1:19">
      <c r="A77" s="10">
        <v>75</v>
      </c>
      <c r="B77" s="11" t="s">
        <v>212</v>
      </c>
      <c r="C77" s="12" t="s">
        <v>213</v>
      </c>
      <c r="D77" s="11" t="s">
        <v>210</v>
      </c>
      <c r="E77" s="11" t="s">
        <v>211</v>
      </c>
      <c r="F77" s="10"/>
      <c r="G77" s="14"/>
      <c r="H77" s="16">
        <v>81.6</v>
      </c>
      <c r="I77" s="10"/>
      <c r="J77" s="10"/>
      <c r="K77" s="10"/>
      <c r="L77" s="10"/>
      <c r="M77" s="10"/>
      <c r="N77" s="10"/>
      <c r="O77" s="10"/>
      <c r="P77" s="16">
        <v>81.6</v>
      </c>
      <c r="Q77" s="10">
        <v>2</v>
      </c>
      <c r="R77" s="10" t="s">
        <v>24</v>
      </c>
      <c r="S77" s="10" t="s">
        <v>130</v>
      </c>
    </row>
    <row r="78" s="2" customFormat="1" customHeight="1" spans="1:19">
      <c r="A78" s="10">
        <v>76</v>
      </c>
      <c r="B78" s="11" t="s">
        <v>214</v>
      </c>
      <c r="C78" s="12" t="s">
        <v>215</v>
      </c>
      <c r="D78" s="11" t="s">
        <v>210</v>
      </c>
      <c r="E78" s="11" t="s">
        <v>211</v>
      </c>
      <c r="F78" s="10"/>
      <c r="G78" s="14"/>
      <c r="H78" s="16">
        <v>77.8</v>
      </c>
      <c r="I78" s="10"/>
      <c r="J78" s="10"/>
      <c r="K78" s="10"/>
      <c r="L78" s="10"/>
      <c r="M78" s="10"/>
      <c r="N78" s="10"/>
      <c r="O78" s="10"/>
      <c r="P78" s="16">
        <v>77.8</v>
      </c>
      <c r="Q78" s="10">
        <v>3</v>
      </c>
      <c r="R78" s="10"/>
      <c r="S78" s="10" t="s">
        <v>130</v>
      </c>
    </row>
    <row r="79" s="2" customFormat="1" customHeight="1" spans="1:19">
      <c r="A79" s="10">
        <v>77</v>
      </c>
      <c r="B79" s="11" t="s">
        <v>216</v>
      </c>
      <c r="C79" s="12" t="s">
        <v>217</v>
      </c>
      <c r="D79" s="11" t="s">
        <v>210</v>
      </c>
      <c r="E79" s="11" t="s">
        <v>211</v>
      </c>
      <c r="F79" s="10"/>
      <c r="G79" s="14"/>
      <c r="H79" s="16">
        <v>76.8</v>
      </c>
      <c r="I79" s="10"/>
      <c r="J79" s="10"/>
      <c r="K79" s="10"/>
      <c r="L79" s="10"/>
      <c r="M79" s="10"/>
      <c r="N79" s="10"/>
      <c r="O79" s="10"/>
      <c r="P79" s="16">
        <v>76.8</v>
      </c>
      <c r="Q79" s="10">
        <v>4</v>
      </c>
      <c r="R79" s="10"/>
      <c r="S79" s="10" t="s">
        <v>130</v>
      </c>
    </row>
    <row r="80" s="2" customFormat="1" customHeight="1" spans="1:19">
      <c r="A80" s="10">
        <v>78</v>
      </c>
      <c r="B80" s="11" t="s">
        <v>218</v>
      </c>
      <c r="C80" s="12" t="s">
        <v>219</v>
      </c>
      <c r="D80" s="11" t="s">
        <v>220</v>
      </c>
      <c r="E80" s="11" t="s">
        <v>221</v>
      </c>
      <c r="F80" s="13">
        <v>70.1</v>
      </c>
      <c r="G80" s="14">
        <f t="shared" ref="G80:G88" si="19">F80*0.6</f>
        <v>42.06</v>
      </c>
      <c r="H80" s="16">
        <v>92.2</v>
      </c>
      <c r="I80" s="10">
        <f t="shared" ref="I80:I82" si="20">H80*0.4</f>
        <v>36.88</v>
      </c>
      <c r="J80" s="10"/>
      <c r="K80" s="10"/>
      <c r="L80" s="10"/>
      <c r="M80" s="10"/>
      <c r="N80" s="10"/>
      <c r="O80" s="10"/>
      <c r="P80" s="18">
        <f t="shared" ref="P80:P82" si="21">G80+I80</f>
        <v>78.94</v>
      </c>
      <c r="Q80" s="10">
        <v>1</v>
      </c>
      <c r="R80" s="10" t="s">
        <v>24</v>
      </c>
      <c r="S80" s="10"/>
    </row>
    <row r="81" s="2" customFormat="1" customHeight="1" spans="1:19">
      <c r="A81" s="10">
        <v>79</v>
      </c>
      <c r="B81" s="11" t="s">
        <v>222</v>
      </c>
      <c r="C81" s="12" t="s">
        <v>223</v>
      </c>
      <c r="D81" s="11" t="s">
        <v>220</v>
      </c>
      <c r="E81" s="11" t="s">
        <v>221</v>
      </c>
      <c r="F81" s="13">
        <v>69.4</v>
      </c>
      <c r="G81" s="14">
        <f t="shared" si="19"/>
        <v>41.64</v>
      </c>
      <c r="H81" s="16">
        <v>90.6</v>
      </c>
      <c r="I81" s="10">
        <f t="shared" si="20"/>
        <v>36.24</v>
      </c>
      <c r="J81" s="10"/>
      <c r="K81" s="10"/>
      <c r="L81" s="10"/>
      <c r="M81" s="10"/>
      <c r="N81" s="10"/>
      <c r="O81" s="10"/>
      <c r="P81" s="18">
        <f t="shared" si="21"/>
        <v>77.88</v>
      </c>
      <c r="Q81" s="10">
        <v>2</v>
      </c>
      <c r="R81" s="10"/>
      <c r="S81" s="10"/>
    </row>
    <row r="82" s="2" customFormat="1" customHeight="1" spans="1:19">
      <c r="A82" s="10">
        <v>80</v>
      </c>
      <c r="B82" s="11" t="s">
        <v>224</v>
      </c>
      <c r="C82" s="12" t="s">
        <v>225</v>
      </c>
      <c r="D82" s="11" t="s">
        <v>220</v>
      </c>
      <c r="E82" s="11" t="s">
        <v>221</v>
      </c>
      <c r="F82" s="13">
        <v>63.8</v>
      </c>
      <c r="G82" s="14">
        <f t="shared" si="19"/>
        <v>38.28</v>
      </c>
      <c r="H82" s="16">
        <v>91</v>
      </c>
      <c r="I82" s="18">
        <f t="shared" si="20"/>
        <v>36.4</v>
      </c>
      <c r="J82" s="10"/>
      <c r="K82" s="10"/>
      <c r="L82" s="10"/>
      <c r="M82" s="10"/>
      <c r="N82" s="10"/>
      <c r="O82" s="10"/>
      <c r="P82" s="18">
        <f t="shared" si="21"/>
        <v>74.68</v>
      </c>
      <c r="Q82" s="10">
        <v>3</v>
      </c>
      <c r="R82" s="10"/>
      <c r="S82" s="10"/>
    </row>
    <row r="83" s="2" customFormat="1" customHeight="1" spans="1:19">
      <c r="A83" s="10">
        <v>81</v>
      </c>
      <c r="B83" s="11" t="s">
        <v>226</v>
      </c>
      <c r="C83" s="12" t="s">
        <v>227</v>
      </c>
      <c r="D83" s="11" t="s">
        <v>228</v>
      </c>
      <c r="E83" s="11" t="s">
        <v>229</v>
      </c>
      <c r="F83" s="13">
        <v>73.55</v>
      </c>
      <c r="G83" s="14">
        <f t="shared" si="19"/>
        <v>44.13</v>
      </c>
      <c r="H83" s="16"/>
      <c r="I83" s="10"/>
      <c r="J83" s="18">
        <v>89.2</v>
      </c>
      <c r="K83" s="18">
        <v>44.6</v>
      </c>
      <c r="L83" s="18">
        <v>88.4</v>
      </c>
      <c r="M83" s="18">
        <v>44.2</v>
      </c>
      <c r="N83" s="18">
        <v>88.8</v>
      </c>
      <c r="O83" s="10">
        <f>N83*0.4</f>
        <v>35.52</v>
      </c>
      <c r="P83" s="10">
        <f>G83+O83</f>
        <v>79.65</v>
      </c>
      <c r="Q83" s="10">
        <v>1</v>
      </c>
      <c r="R83" s="10" t="s">
        <v>24</v>
      </c>
      <c r="S83" s="10"/>
    </row>
    <row r="84" s="2" customFormat="1" customHeight="1" spans="1:19">
      <c r="A84" s="10">
        <v>82</v>
      </c>
      <c r="B84" s="11" t="s">
        <v>230</v>
      </c>
      <c r="C84" s="12" t="s">
        <v>231</v>
      </c>
      <c r="D84" s="11" t="s">
        <v>228</v>
      </c>
      <c r="E84" s="11" t="s">
        <v>229</v>
      </c>
      <c r="F84" s="13">
        <v>67.85</v>
      </c>
      <c r="G84" s="14">
        <f t="shared" si="19"/>
        <v>40.71</v>
      </c>
      <c r="H84" s="16"/>
      <c r="I84" s="10"/>
      <c r="J84" s="18">
        <v>94.4</v>
      </c>
      <c r="K84" s="18">
        <v>47.2</v>
      </c>
      <c r="L84" s="18">
        <v>95.2</v>
      </c>
      <c r="M84" s="18">
        <v>47.6</v>
      </c>
      <c r="N84" s="18">
        <v>94.8</v>
      </c>
      <c r="O84" s="10">
        <f>N84*0.4</f>
        <v>37.92</v>
      </c>
      <c r="P84" s="10">
        <f>G84+O84</f>
        <v>78.63</v>
      </c>
      <c r="Q84" s="10">
        <v>2</v>
      </c>
      <c r="R84" s="10" t="s">
        <v>24</v>
      </c>
      <c r="S84" s="10"/>
    </row>
    <row r="85" s="2" customFormat="1" customHeight="1" spans="1:19">
      <c r="A85" s="10">
        <v>83</v>
      </c>
      <c r="B85" s="11" t="s">
        <v>232</v>
      </c>
      <c r="C85" s="12" t="s">
        <v>233</v>
      </c>
      <c r="D85" s="11" t="s">
        <v>228</v>
      </c>
      <c r="E85" s="11" t="s">
        <v>229</v>
      </c>
      <c r="F85" s="13">
        <v>67</v>
      </c>
      <c r="G85" s="17">
        <f t="shared" si="19"/>
        <v>40.2</v>
      </c>
      <c r="H85" s="16"/>
      <c r="I85" s="10"/>
      <c r="J85" s="18">
        <v>91.4</v>
      </c>
      <c r="K85" s="18">
        <v>45.7</v>
      </c>
      <c r="L85" s="18">
        <v>93.2</v>
      </c>
      <c r="M85" s="18">
        <v>46.6</v>
      </c>
      <c r="N85" s="18">
        <v>92.3</v>
      </c>
      <c r="O85" s="10">
        <f>N85*0.4</f>
        <v>36.92</v>
      </c>
      <c r="P85" s="10">
        <f>G85+O85</f>
        <v>77.12</v>
      </c>
      <c r="Q85" s="10">
        <v>3</v>
      </c>
      <c r="R85" s="10"/>
      <c r="S85" s="10"/>
    </row>
    <row r="86" s="2" customFormat="1" customHeight="1" spans="1:19">
      <c r="A86" s="10">
        <v>84</v>
      </c>
      <c r="B86" s="11" t="s">
        <v>234</v>
      </c>
      <c r="C86" s="12" t="s">
        <v>235</v>
      </c>
      <c r="D86" s="11" t="s">
        <v>228</v>
      </c>
      <c r="E86" s="11" t="s">
        <v>229</v>
      </c>
      <c r="F86" s="13">
        <v>68.7</v>
      </c>
      <c r="G86" s="14">
        <f t="shared" si="19"/>
        <v>41.22</v>
      </c>
      <c r="H86" s="16"/>
      <c r="I86" s="10"/>
      <c r="J86" s="18">
        <v>77.8</v>
      </c>
      <c r="K86" s="18">
        <v>38.9</v>
      </c>
      <c r="L86" s="18">
        <v>80.6</v>
      </c>
      <c r="M86" s="18">
        <v>40.3</v>
      </c>
      <c r="N86" s="18">
        <v>79.2</v>
      </c>
      <c r="O86" s="10">
        <f>N86*0.4</f>
        <v>31.68</v>
      </c>
      <c r="P86" s="18">
        <f>G86+O86</f>
        <v>72.9</v>
      </c>
      <c r="Q86" s="10">
        <v>4</v>
      </c>
      <c r="R86" s="10"/>
      <c r="S86" s="10"/>
    </row>
    <row r="87" s="2" customFormat="1" customHeight="1" spans="1:19">
      <c r="A87" s="10">
        <v>85</v>
      </c>
      <c r="B87" s="11" t="s">
        <v>236</v>
      </c>
      <c r="C87" s="10" t="s">
        <v>237</v>
      </c>
      <c r="D87" s="11" t="s">
        <v>228</v>
      </c>
      <c r="E87" s="11" t="s">
        <v>229</v>
      </c>
      <c r="F87" s="3">
        <v>64.05</v>
      </c>
      <c r="G87" s="14">
        <f t="shared" si="19"/>
        <v>38.43</v>
      </c>
      <c r="H87" s="16"/>
      <c r="I87" s="10"/>
      <c r="J87" s="18">
        <v>80.4</v>
      </c>
      <c r="K87" s="18">
        <v>40.2</v>
      </c>
      <c r="L87" s="18">
        <v>80.8</v>
      </c>
      <c r="M87" s="18">
        <v>40.4</v>
      </c>
      <c r="N87" s="18">
        <v>80.6</v>
      </c>
      <c r="O87" s="10">
        <f>N87*0.4</f>
        <v>32.24</v>
      </c>
      <c r="P87" s="10">
        <f>G87+O87</f>
        <v>70.67</v>
      </c>
      <c r="Q87" s="10">
        <v>5</v>
      </c>
      <c r="R87" s="10"/>
      <c r="S87" s="10"/>
    </row>
    <row r="88" s="2" customFormat="1" customHeight="1" spans="1:19">
      <c r="A88" s="10">
        <v>86</v>
      </c>
      <c r="B88" s="11" t="s">
        <v>238</v>
      </c>
      <c r="C88" s="12" t="s">
        <v>239</v>
      </c>
      <c r="D88" s="11" t="s">
        <v>228</v>
      </c>
      <c r="E88" s="11" t="s">
        <v>229</v>
      </c>
      <c r="F88" s="13">
        <v>68.8</v>
      </c>
      <c r="G88" s="14">
        <f t="shared" si="19"/>
        <v>41.28</v>
      </c>
      <c r="H88" s="16"/>
      <c r="I88" s="10"/>
      <c r="J88" s="18"/>
      <c r="K88" s="18"/>
      <c r="L88" s="18"/>
      <c r="M88" s="18"/>
      <c r="N88" s="18"/>
      <c r="O88" s="10"/>
      <c r="P88" s="10">
        <v>41.28</v>
      </c>
      <c r="Q88" s="10">
        <v>6</v>
      </c>
      <c r="R88" s="10"/>
      <c r="S88" s="10" t="s">
        <v>240</v>
      </c>
    </row>
  </sheetData>
  <mergeCells count="1">
    <mergeCell ref="A1:R1"/>
  </mergeCells>
  <pageMargins left="0.751388888888889" right="0.751388888888889" top="1" bottom="1" header="0.5" footer="0.5"/>
  <pageSetup paperSize="9" scale="81" fitToHeight="0" orientation="landscape" horizontalDpi="600"/>
  <headerFooter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掌心化雪</cp:lastModifiedBy>
  <dcterms:created xsi:type="dcterms:W3CDTF">2019-08-05T06:52:00Z</dcterms:created>
  <dcterms:modified xsi:type="dcterms:W3CDTF">2019-08-25T09:32:51Z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