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公示用" sheetId="1" r:id="rId1"/>
  </sheets>
  <definedNames>
    <definedName name="_xlnm._FilterDatabase" localSheetId="0" hidden="1">面试公示用!$A$4:$S$252</definedName>
    <definedName name="_xlnm.Print_Area" localSheetId="0">面试公示用!$A$1:$S$252</definedName>
    <definedName name="_xlnm.Print_Titles" localSheetId="0">面试公示用!$1:$4</definedName>
  </definedNames>
  <calcPr calcId="144525"/>
</workbook>
</file>

<file path=xl/sharedStrings.xml><?xml version="1.0" encoding="utf-8"?>
<sst xmlns="http://schemas.openxmlformats.org/spreadsheetml/2006/main" count="2861" uniqueCount="807">
  <si>
    <t>锦屏县事业单位2020年公开招聘工作人员综合成绩公示表</t>
  </si>
  <si>
    <t>面试时间：2020年9月20日</t>
  </si>
  <si>
    <t>姓名</t>
  </si>
  <si>
    <t>面试准考证号</t>
  </si>
  <si>
    <t>招聘单位</t>
  </si>
  <si>
    <t>报考岗位</t>
  </si>
  <si>
    <t>性别</t>
  </si>
  <si>
    <t>政治面貌</t>
  </si>
  <si>
    <t>毕业时间</t>
  </si>
  <si>
    <t>所学专业具体名称</t>
  </si>
  <si>
    <t>学历</t>
  </si>
  <si>
    <t>学位</t>
  </si>
  <si>
    <t>是否全日制</t>
  </si>
  <si>
    <t>笔试成绩</t>
  </si>
  <si>
    <t>面试成绩</t>
  </si>
  <si>
    <t>综合成绩</t>
  </si>
  <si>
    <t>名次</t>
  </si>
  <si>
    <t>是否入闱体检</t>
  </si>
  <si>
    <t>备注</t>
  </si>
  <si>
    <t>按60%比例得分</t>
  </si>
  <si>
    <t>面试得分</t>
  </si>
  <si>
    <t>按40%比例得分</t>
  </si>
  <si>
    <t>吴爱莲</t>
  </si>
  <si>
    <t>2020001</t>
  </si>
  <si>
    <t>锦屏县三江中学</t>
  </si>
  <si>
    <t>10039专业技术岗位</t>
  </si>
  <si>
    <t>女</t>
  </si>
  <si>
    <t>群众</t>
  </si>
  <si>
    <t>201707</t>
  </si>
  <si>
    <t>历史学</t>
  </si>
  <si>
    <t>大学本科毕业</t>
  </si>
  <si>
    <t>学士</t>
  </si>
  <si>
    <t>是</t>
  </si>
  <si>
    <t>陈娅</t>
  </si>
  <si>
    <t>2020002</t>
  </si>
  <si>
    <t>林水琼</t>
  </si>
  <si>
    <t>2020003</t>
  </si>
  <si>
    <t>中国共产党党员</t>
  </si>
  <si>
    <t>龙见芝</t>
  </si>
  <si>
    <t>2020004</t>
  </si>
  <si>
    <t>10040专业技术岗位</t>
  </si>
  <si>
    <t>中国共产主义青年团团员</t>
  </si>
  <si>
    <t>201806</t>
  </si>
  <si>
    <t>应用化学</t>
  </si>
  <si>
    <t>龙海梅</t>
  </si>
  <si>
    <t>2020006</t>
  </si>
  <si>
    <t>201807</t>
  </si>
  <si>
    <t>化学</t>
  </si>
  <si>
    <t>杨华清</t>
  </si>
  <si>
    <t>2020005</t>
  </si>
  <si>
    <t>男</t>
  </si>
  <si>
    <t>201607</t>
  </si>
  <si>
    <t>金明浠</t>
  </si>
  <si>
    <t>2020007</t>
  </si>
  <si>
    <t>锦屏县第四中学</t>
  </si>
  <si>
    <t>10041专业技术岗位</t>
  </si>
  <si>
    <t>应用心理学</t>
  </si>
  <si>
    <t>刘伟</t>
  </si>
  <si>
    <t>2020008</t>
  </si>
  <si>
    <t>201906</t>
  </si>
  <si>
    <t>陆贤芳</t>
  </si>
  <si>
    <t>2020009</t>
  </si>
  <si>
    <t>202007</t>
  </si>
  <si>
    <t>张静</t>
  </si>
  <si>
    <t>2020011</t>
  </si>
  <si>
    <t>锦屏县城关一小</t>
  </si>
  <si>
    <t>10043专业技术岗位</t>
  </si>
  <si>
    <t>201907</t>
  </si>
  <si>
    <t>蒋平婷</t>
  </si>
  <si>
    <t>2020010</t>
  </si>
  <si>
    <t>郭艳</t>
  </si>
  <si>
    <t>2020012</t>
  </si>
  <si>
    <t>杨艳琴</t>
  </si>
  <si>
    <t>2020013</t>
  </si>
  <si>
    <t>锦屏县特殊教育学校</t>
  </si>
  <si>
    <t>10044专业技术岗位</t>
  </si>
  <si>
    <t>特殊教育</t>
  </si>
  <si>
    <t>姚敏</t>
  </si>
  <si>
    <t>2020014</t>
  </si>
  <si>
    <t>202006</t>
  </si>
  <si>
    <t>李盈</t>
  </si>
  <si>
    <t>2020015</t>
  </si>
  <si>
    <t>罗雪</t>
  </si>
  <si>
    <t>2020017</t>
  </si>
  <si>
    <t>锦屏中学</t>
  </si>
  <si>
    <t>10088专业技术岗位</t>
  </si>
  <si>
    <t>日语</t>
  </si>
  <si>
    <t>直接进入面试</t>
  </si>
  <si>
    <t>赵青</t>
  </si>
  <si>
    <t>2020018</t>
  </si>
  <si>
    <t>阳馨</t>
  </si>
  <si>
    <t>2020016</t>
  </si>
  <si>
    <t>刘明雪</t>
  </si>
  <si>
    <t>2020019</t>
  </si>
  <si>
    <t>袁振琦</t>
  </si>
  <si>
    <t>2020020</t>
  </si>
  <si>
    <t>锦屏县敦寨小学</t>
  </si>
  <si>
    <t>10030专业技术岗位</t>
  </si>
  <si>
    <t>临床医学</t>
  </si>
  <si>
    <t>大学专科毕业</t>
  </si>
  <si>
    <t>无</t>
  </si>
  <si>
    <t>郑声霞</t>
  </si>
  <si>
    <t>2020021</t>
  </si>
  <si>
    <t>否</t>
  </si>
  <si>
    <t>杨光滔</t>
  </si>
  <si>
    <t>2020022</t>
  </si>
  <si>
    <t>锦屏县启蒙小学</t>
  </si>
  <si>
    <t>10031专业技术岗位</t>
  </si>
  <si>
    <t>龙家干</t>
  </si>
  <si>
    <t>2020023</t>
  </si>
  <si>
    <t>杨秀兰</t>
  </si>
  <si>
    <t>2020024</t>
  </si>
  <si>
    <t>闵钊</t>
  </si>
  <si>
    <t>2020025</t>
  </si>
  <si>
    <t>锦屏县新化小学</t>
  </si>
  <si>
    <t>10032专业技术岗位</t>
  </si>
  <si>
    <t>龙久珍</t>
  </si>
  <si>
    <t>2020026</t>
  </si>
  <si>
    <t>杨微微</t>
  </si>
  <si>
    <t>2020027</t>
  </si>
  <si>
    <t>罗冬梅</t>
  </si>
  <si>
    <t>2020028</t>
  </si>
  <si>
    <t>锦屏县城关三小</t>
  </si>
  <si>
    <t>10033专业技术岗位</t>
  </si>
  <si>
    <t>肖莲莲</t>
  </si>
  <si>
    <t>2020029</t>
  </si>
  <si>
    <t>临床医学（业余）</t>
  </si>
  <si>
    <t>龙根清</t>
  </si>
  <si>
    <t>2020030</t>
  </si>
  <si>
    <t>王型波</t>
  </si>
  <si>
    <t>2020032</t>
  </si>
  <si>
    <t>锦屏县中等职业技术学校</t>
  </si>
  <si>
    <t>10034专业技术岗位</t>
  </si>
  <si>
    <t>杨系钰</t>
  </si>
  <si>
    <t>2020031</t>
  </si>
  <si>
    <t>欧阳孝娟</t>
  </si>
  <si>
    <t>2020034</t>
  </si>
  <si>
    <t>锦屏县敦寨中学</t>
  </si>
  <si>
    <t>10035专业技术岗位</t>
  </si>
  <si>
    <t>200907</t>
  </si>
  <si>
    <t>赵艳</t>
  </si>
  <si>
    <t>2020033</t>
  </si>
  <si>
    <t>杨田菊</t>
  </si>
  <si>
    <t>2020036</t>
  </si>
  <si>
    <t>锦屏县启蒙民族中学</t>
  </si>
  <si>
    <t>10036专业技术岗位</t>
  </si>
  <si>
    <t>杨慧</t>
  </si>
  <si>
    <t>2020035</t>
  </si>
  <si>
    <t>201407</t>
  </si>
  <si>
    <t>杨思瑜</t>
  </si>
  <si>
    <t>2020038</t>
  </si>
  <si>
    <t>锦屏县民族中学</t>
  </si>
  <si>
    <t>10037专业技术岗位</t>
  </si>
  <si>
    <t>宋贵英</t>
  </si>
  <si>
    <t>2020037</t>
  </si>
  <si>
    <t>赵国花</t>
  </si>
  <si>
    <t>2020039</t>
  </si>
  <si>
    <t>201507</t>
  </si>
  <si>
    <t>龙正炎</t>
  </si>
  <si>
    <t>2020041</t>
  </si>
  <si>
    <t>10038专业技术岗位</t>
  </si>
  <si>
    <t>吴银芝</t>
  </si>
  <si>
    <t>2020040</t>
  </si>
  <si>
    <t>陆承杰</t>
  </si>
  <si>
    <t>2020042</t>
  </si>
  <si>
    <t>石治安</t>
  </si>
  <si>
    <t>2020044</t>
  </si>
  <si>
    <t>10042专业技术岗位</t>
  </si>
  <si>
    <t>龙开玉</t>
  </si>
  <si>
    <t>2020043</t>
  </si>
  <si>
    <t>龙方琴</t>
  </si>
  <si>
    <t>2020045</t>
  </si>
  <si>
    <t>胡必灏</t>
  </si>
  <si>
    <t>2020046</t>
  </si>
  <si>
    <t>锦屏县疾病预防控制中心</t>
  </si>
  <si>
    <t>10028专业技术岗位</t>
  </si>
  <si>
    <t>预防医学</t>
  </si>
  <si>
    <t>范国钊</t>
  </si>
  <si>
    <t>2020047</t>
  </si>
  <si>
    <t>吴其磊</t>
  </si>
  <si>
    <t>2020048</t>
  </si>
  <si>
    <t>医学营养</t>
  </si>
  <si>
    <t>王月</t>
  </si>
  <si>
    <t>2020049</t>
  </si>
  <si>
    <t>锦屏县人民医院</t>
  </si>
  <si>
    <t>10002专业技术岗位</t>
  </si>
  <si>
    <t>护理学</t>
  </si>
  <si>
    <t>罗雪春</t>
  </si>
  <si>
    <t>2020052</t>
  </si>
  <si>
    <t>201307</t>
  </si>
  <si>
    <t>陆玉池</t>
  </si>
  <si>
    <t>2020050</t>
  </si>
  <si>
    <t>白婷婷</t>
  </si>
  <si>
    <t>2020053</t>
  </si>
  <si>
    <t>杨培翠</t>
  </si>
  <si>
    <t>2020056</t>
  </si>
  <si>
    <t>护理专业</t>
  </si>
  <si>
    <t>杨树叶</t>
  </si>
  <si>
    <t>2020055</t>
  </si>
  <si>
    <t>龙云</t>
  </si>
  <si>
    <t>2020051</t>
  </si>
  <si>
    <t>杨金婷</t>
  </si>
  <si>
    <t>2020054</t>
  </si>
  <si>
    <t>向杏</t>
  </si>
  <si>
    <t>2020057</t>
  </si>
  <si>
    <t>龙梦兰</t>
  </si>
  <si>
    <t>2020058</t>
  </si>
  <si>
    <t>10003专业技术岗位</t>
  </si>
  <si>
    <t>赵生艳</t>
  </si>
  <si>
    <t>2020059</t>
  </si>
  <si>
    <t>杨孟曼</t>
  </si>
  <si>
    <t>2020060</t>
  </si>
  <si>
    <t>护理</t>
  </si>
  <si>
    <t>龙梅江</t>
  </si>
  <si>
    <t>2020064</t>
  </si>
  <si>
    <t>锦屏县妇幼保健院</t>
  </si>
  <si>
    <t>10019专业技术岗位</t>
  </si>
  <si>
    <t>201107</t>
  </si>
  <si>
    <t>周前飞</t>
  </si>
  <si>
    <t>2020062</t>
  </si>
  <si>
    <t>201007</t>
  </si>
  <si>
    <t>王俊</t>
  </si>
  <si>
    <t>2020066</t>
  </si>
  <si>
    <t>吴小丽</t>
  </si>
  <si>
    <t>2020061</t>
  </si>
  <si>
    <t>助产</t>
  </si>
  <si>
    <t>欧安霞</t>
  </si>
  <si>
    <t>2020065</t>
  </si>
  <si>
    <t>刘耀平</t>
  </si>
  <si>
    <t>2020063</t>
  </si>
  <si>
    <t>王万平</t>
  </si>
  <si>
    <t>2020067</t>
  </si>
  <si>
    <t>10001专业技术岗位</t>
  </si>
  <si>
    <t>医学检验技术</t>
  </si>
  <si>
    <t>杨贵梅</t>
  </si>
  <si>
    <t>2020069</t>
  </si>
  <si>
    <t>吴育婷</t>
  </si>
  <si>
    <t>2020068</t>
  </si>
  <si>
    <t>王枫</t>
  </si>
  <si>
    <t>2020071</t>
  </si>
  <si>
    <t>10023专业技术岗位</t>
  </si>
  <si>
    <t>龙焕平</t>
  </si>
  <si>
    <t>2020072</t>
  </si>
  <si>
    <t>杨成薇</t>
  </si>
  <si>
    <t>2020070</t>
  </si>
  <si>
    <t>龙镜安</t>
  </si>
  <si>
    <t>2020073</t>
  </si>
  <si>
    <t>10029专业技术岗位</t>
  </si>
  <si>
    <t>卫生检验与检疫技术</t>
  </si>
  <si>
    <t>龙巧英</t>
  </si>
  <si>
    <t>2020074</t>
  </si>
  <si>
    <t>张红</t>
  </si>
  <si>
    <t>2020075</t>
  </si>
  <si>
    <t>龙星宇</t>
  </si>
  <si>
    <t>2020077</t>
  </si>
  <si>
    <t>10087专业技术岗位</t>
  </si>
  <si>
    <t>医学影像学</t>
  </si>
  <si>
    <t>龙正钊</t>
  </si>
  <si>
    <t>2020076</t>
  </si>
  <si>
    <t>龙仙圭</t>
  </si>
  <si>
    <t>2020078</t>
  </si>
  <si>
    <t>医学影像技术</t>
  </si>
  <si>
    <t>龙翀</t>
  </si>
  <si>
    <t>2020079</t>
  </si>
  <si>
    <t>10004专业技术岗位</t>
  </si>
  <si>
    <t>中西医临床医学</t>
  </si>
  <si>
    <t>张优镁</t>
  </si>
  <si>
    <t>2020080</t>
  </si>
  <si>
    <t>龙鑫</t>
  </si>
  <si>
    <t>2020081</t>
  </si>
  <si>
    <t>10005专业技术岗位</t>
  </si>
  <si>
    <t>曾海婷</t>
  </si>
  <si>
    <t>2020082</t>
  </si>
  <si>
    <t>常泽慧</t>
  </si>
  <si>
    <t>2020083</t>
  </si>
  <si>
    <t>10006专业技术岗位</t>
  </si>
  <si>
    <t>林海蒂</t>
  </si>
  <si>
    <t>2020084</t>
  </si>
  <si>
    <t>10007专业技术岗位</t>
  </si>
  <si>
    <t>201506</t>
  </si>
  <si>
    <t>吴春梅</t>
  </si>
  <si>
    <t>2020085</t>
  </si>
  <si>
    <t>龙立燕</t>
  </si>
  <si>
    <t>2020086</t>
  </si>
  <si>
    <t>10009专业技术岗位</t>
  </si>
  <si>
    <t>龙琦</t>
  </si>
  <si>
    <t>2020087</t>
  </si>
  <si>
    <t>10022专业技术岗位</t>
  </si>
  <si>
    <t>杨昌隆</t>
  </si>
  <si>
    <t>2020089</t>
  </si>
  <si>
    <t>锦屏县急救中心</t>
  </si>
  <si>
    <t>10024专业技术岗位</t>
  </si>
  <si>
    <t>姜文全</t>
  </si>
  <si>
    <t>2020088</t>
  </si>
  <si>
    <t>陆森</t>
  </si>
  <si>
    <t>2020090</t>
  </si>
  <si>
    <t>10008专业技术岗位</t>
  </si>
  <si>
    <t>石大熙</t>
  </si>
  <si>
    <t>2020091</t>
  </si>
  <si>
    <t>10010专业技术岗位</t>
  </si>
  <si>
    <t>药学</t>
  </si>
  <si>
    <t>刘明秀</t>
  </si>
  <si>
    <t>2020092</t>
  </si>
  <si>
    <t>中药学（营销方向）</t>
  </si>
  <si>
    <t>杨小倩</t>
  </si>
  <si>
    <t>2020093</t>
  </si>
  <si>
    <t>临床药学</t>
  </si>
  <si>
    <t>吴佐桓</t>
  </si>
  <si>
    <t>2020096</t>
  </si>
  <si>
    <t>10018专业技术岗位</t>
  </si>
  <si>
    <t>药物制剂</t>
  </si>
  <si>
    <t>杨茜</t>
  </si>
  <si>
    <t>2020095</t>
  </si>
  <si>
    <t>吴久翠</t>
  </si>
  <si>
    <t>2020094</t>
  </si>
  <si>
    <t>中药学</t>
  </si>
  <si>
    <t>杨宗镁</t>
  </si>
  <si>
    <t>2020097</t>
  </si>
  <si>
    <t>锦屏县中医医院</t>
  </si>
  <si>
    <t>10025专业技术岗位</t>
  </si>
  <si>
    <t>中医学</t>
  </si>
  <si>
    <t>吴灵利</t>
  </si>
  <si>
    <t>2020098</t>
  </si>
  <si>
    <t>王瑞鹏</t>
  </si>
  <si>
    <t>2020099</t>
  </si>
  <si>
    <t>杨孟燕</t>
  </si>
  <si>
    <t>2020101</t>
  </si>
  <si>
    <t>10026专业技术岗位</t>
  </si>
  <si>
    <t>针灸推拿学</t>
  </si>
  <si>
    <t>姜梦英</t>
  </si>
  <si>
    <t>2020103</t>
  </si>
  <si>
    <t>梁旭龙</t>
  </si>
  <si>
    <t>2020100</t>
  </si>
  <si>
    <t>康复治疗学</t>
  </si>
  <si>
    <t>吴良豪</t>
  </si>
  <si>
    <t>2020102</t>
  </si>
  <si>
    <t>刘锐</t>
  </si>
  <si>
    <t>2020104</t>
  </si>
  <si>
    <t>10011专业技术岗位</t>
  </si>
  <si>
    <t>财务管理</t>
  </si>
  <si>
    <t>蔡嘉璐</t>
  </si>
  <si>
    <t>2020105</t>
  </si>
  <si>
    <t>会计学</t>
  </si>
  <si>
    <t>姚美艳</t>
  </si>
  <si>
    <t>2020106</t>
  </si>
  <si>
    <t>吴小华</t>
  </si>
  <si>
    <t>2020107</t>
  </si>
  <si>
    <t>10012专业技术岗位</t>
  </si>
  <si>
    <t>201206</t>
  </si>
  <si>
    <t>医用治疗设备应用技术</t>
  </si>
  <si>
    <t>龙丁鹏</t>
  </si>
  <si>
    <t>2020108</t>
  </si>
  <si>
    <t>医用电子仪器与维护（医用诊断仪器）</t>
  </si>
  <si>
    <t>杨启林</t>
  </si>
  <si>
    <t>2020109</t>
  </si>
  <si>
    <t>201207</t>
  </si>
  <si>
    <t>医用电子仪器与维护</t>
  </si>
  <si>
    <t>伍名桂</t>
  </si>
  <si>
    <t>2020110</t>
  </si>
  <si>
    <t>10013管理岗位</t>
  </si>
  <si>
    <t>行政管理</t>
  </si>
  <si>
    <t>吴绍源</t>
  </si>
  <si>
    <t>2020112</t>
  </si>
  <si>
    <t>公共事业管理（教育管理方向）</t>
  </si>
  <si>
    <t>范金丽</t>
  </si>
  <si>
    <t>2020111</t>
  </si>
  <si>
    <t>陶炫名</t>
  </si>
  <si>
    <t>2020113</t>
  </si>
  <si>
    <t>10014管理岗位</t>
  </si>
  <si>
    <t>200807</t>
  </si>
  <si>
    <t>电力系统自动化技术</t>
  </si>
  <si>
    <t>龙家旺</t>
  </si>
  <si>
    <t>2020114</t>
  </si>
  <si>
    <t>光电信息科学与工程</t>
  </si>
  <si>
    <t>龙承钦</t>
  </si>
  <si>
    <t>2020115</t>
  </si>
  <si>
    <t>发电厂及电力系统</t>
  </si>
  <si>
    <t>吴爱珍</t>
  </si>
  <si>
    <t>2020116</t>
  </si>
  <si>
    <t>10015专业技术岗位</t>
  </si>
  <si>
    <t>杨堰</t>
  </si>
  <si>
    <t>2020117</t>
  </si>
  <si>
    <t>许学月</t>
  </si>
  <si>
    <t>2020118</t>
  </si>
  <si>
    <t>江滋振</t>
  </si>
  <si>
    <t>2020119</t>
  </si>
  <si>
    <t>10016管理岗位</t>
  </si>
  <si>
    <t>汉语言文学</t>
  </si>
  <si>
    <t>龙滢</t>
  </si>
  <si>
    <t>2020120</t>
  </si>
  <si>
    <t>姜国锦</t>
  </si>
  <si>
    <t>2020122</t>
  </si>
  <si>
    <t>杨娟</t>
  </si>
  <si>
    <t>2020121</t>
  </si>
  <si>
    <t>龙金桃</t>
  </si>
  <si>
    <t>2020123</t>
  </si>
  <si>
    <t>锦屏县隆里古城保护与开发管理委员会</t>
  </si>
  <si>
    <t>10046管理岗位</t>
  </si>
  <si>
    <t>旅游管理</t>
  </si>
  <si>
    <t>杨芷兰</t>
  </si>
  <si>
    <t>2020124</t>
  </si>
  <si>
    <t>旅游管理（旅游规划）</t>
  </si>
  <si>
    <t>周承英</t>
  </si>
  <si>
    <t>2020125</t>
  </si>
  <si>
    <t>龙清晨</t>
  </si>
  <si>
    <t>2020127</t>
  </si>
  <si>
    <t>10047专业技术岗位</t>
  </si>
  <si>
    <t>会计</t>
  </si>
  <si>
    <t>林安然</t>
  </si>
  <si>
    <t>2020126</t>
  </si>
  <si>
    <t>易行星</t>
  </si>
  <si>
    <t>2020128</t>
  </si>
  <si>
    <t>龙明俊</t>
  </si>
  <si>
    <t>2020129</t>
  </si>
  <si>
    <t>10048专业技术岗位</t>
  </si>
  <si>
    <t>土木工程</t>
  </si>
  <si>
    <t>龙昌校</t>
  </si>
  <si>
    <t>2020130</t>
  </si>
  <si>
    <t>城乡规划</t>
  </si>
  <si>
    <t>韦东</t>
  </si>
  <si>
    <t>2020131</t>
  </si>
  <si>
    <t>土木工程（房建方向）</t>
  </si>
  <si>
    <t>王希子</t>
  </si>
  <si>
    <t>2020132</t>
  </si>
  <si>
    <t>锦屏县融媒体中心</t>
  </si>
  <si>
    <t>10049专业技术岗位</t>
  </si>
  <si>
    <t>广告学</t>
  </si>
  <si>
    <t>吴玉富</t>
  </si>
  <si>
    <t>2020134</t>
  </si>
  <si>
    <t>艺术设计（装潢艺术设计）</t>
  </si>
  <si>
    <t>龙本洲</t>
  </si>
  <si>
    <t>2020133</t>
  </si>
  <si>
    <t>中国少数民族语言文学</t>
  </si>
  <si>
    <t>吴庆辉</t>
  </si>
  <si>
    <t>2020135</t>
  </si>
  <si>
    <t>锦屏县农村社会经济调查队</t>
  </si>
  <si>
    <t>10050管理岗位</t>
  </si>
  <si>
    <t>计算机科学与技术</t>
  </si>
  <si>
    <t>龙庆锋</t>
  </si>
  <si>
    <t>2020136</t>
  </si>
  <si>
    <t>软件工程</t>
  </si>
  <si>
    <t>向一晖</t>
  </si>
  <si>
    <t>2020137</t>
  </si>
  <si>
    <t>龚美满</t>
  </si>
  <si>
    <t>2020139</t>
  </si>
  <si>
    <t>锦屏县投资促进局</t>
  </si>
  <si>
    <t>10051管理岗位</t>
  </si>
  <si>
    <t>法学</t>
  </si>
  <si>
    <t>欧大铭</t>
  </si>
  <si>
    <t>2020138</t>
  </si>
  <si>
    <t>201606</t>
  </si>
  <si>
    <t>龙声叶</t>
  </si>
  <si>
    <t>2020140</t>
  </si>
  <si>
    <t>吴登登</t>
  </si>
  <si>
    <t>2020141</t>
  </si>
  <si>
    <t>锦屏县城乡医疗服务中心</t>
  </si>
  <si>
    <t>10052管理岗位</t>
  </si>
  <si>
    <t>信息与计算科学</t>
  </si>
  <si>
    <t>吴学松</t>
  </si>
  <si>
    <t>2020142</t>
  </si>
  <si>
    <t>龙见楷</t>
  </si>
  <si>
    <t>2020143</t>
  </si>
  <si>
    <t>赵九林</t>
  </si>
  <si>
    <t>2020145</t>
  </si>
  <si>
    <t>锦屏县隆里乡交通运输综合管理站</t>
  </si>
  <si>
    <t>10053专业技术岗位</t>
  </si>
  <si>
    <t>交通运输</t>
  </si>
  <si>
    <t>龙秋森</t>
  </si>
  <si>
    <t>2020146</t>
  </si>
  <si>
    <t>罗安国</t>
  </si>
  <si>
    <t>2020144</t>
  </si>
  <si>
    <t>工程管理</t>
  </si>
  <si>
    <t>罗朝耀</t>
  </si>
  <si>
    <t>2020149</t>
  </si>
  <si>
    <t>锦屏县平略镇交通运输综合管理站</t>
  </si>
  <si>
    <t>10054专业技术岗位</t>
  </si>
  <si>
    <t>交通运输（智能控制技术方向）</t>
  </si>
  <si>
    <t>曾宪平</t>
  </si>
  <si>
    <t>2020148</t>
  </si>
  <si>
    <t>龙俊宇</t>
  </si>
  <si>
    <t>2020147</t>
  </si>
  <si>
    <t>土木工程（建筑工程方向）</t>
  </si>
  <si>
    <t>张天顺</t>
  </si>
  <si>
    <t>2020150</t>
  </si>
  <si>
    <t>锦屏县茅坪镇交通运输综合管理站</t>
  </si>
  <si>
    <t>10055专业技术岗位</t>
  </si>
  <si>
    <t>道路桥梁工程技术</t>
  </si>
  <si>
    <t>余以胜</t>
  </si>
  <si>
    <t>2020151</t>
  </si>
  <si>
    <t>陶国林</t>
  </si>
  <si>
    <t>2020152</t>
  </si>
  <si>
    <t>龙见武</t>
  </si>
  <si>
    <t>2020153</t>
  </si>
  <si>
    <t>锦屏县大同乡交通运输综合管理站</t>
  </si>
  <si>
    <t>10056管理岗位</t>
  </si>
  <si>
    <t>材料物理</t>
  </si>
  <si>
    <t>张珍珍</t>
  </si>
  <si>
    <t>2020155</t>
  </si>
  <si>
    <t>经济学</t>
  </si>
  <si>
    <t>吴才桐</t>
  </si>
  <si>
    <t>2020154</t>
  </si>
  <si>
    <t>酒店管理</t>
  </si>
  <si>
    <t>蔡泽镭</t>
  </si>
  <si>
    <t>2020156</t>
  </si>
  <si>
    <t>物联网工程</t>
  </si>
  <si>
    <t>杨泽华</t>
  </si>
  <si>
    <t>2020157</t>
  </si>
  <si>
    <t>锦屏县偶里乡交通运输综合管理站</t>
  </si>
  <si>
    <t>10057管理岗位</t>
  </si>
  <si>
    <t>过程装备与控制工程</t>
  </si>
  <si>
    <t>龙建杏</t>
  </si>
  <si>
    <t>2020158</t>
  </si>
  <si>
    <t>杨秀坤</t>
  </si>
  <si>
    <t>2020159</t>
  </si>
  <si>
    <t>建筑学</t>
  </si>
  <si>
    <t>彭太金</t>
  </si>
  <si>
    <t>2020160</t>
  </si>
  <si>
    <t>锦屏县固本乡国土资源所</t>
  </si>
  <si>
    <t>10058管理岗位</t>
  </si>
  <si>
    <t>土地资源管理</t>
  </si>
  <si>
    <t>梁友</t>
  </si>
  <si>
    <t>2020161</t>
  </si>
  <si>
    <t>工程测量技术</t>
  </si>
  <si>
    <t>吴高海</t>
  </si>
  <si>
    <t>2020162</t>
  </si>
  <si>
    <t>资源环境与城乡规划管理</t>
  </si>
  <si>
    <t>杨东升</t>
  </si>
  <si>
    <t>2020163</t>
  </si>
  <si>
    <t>锦屏县新化乡国土资源所</t>
  </si>
  <si>
    <t>10059管理岗位</t>
  </si>
  <si>
    <t>201912</t>
  </si>
  <si>
    <t>罗国昌</t>
  </si>
  <si>
    <t>2020165</t>
  </si>
  <si>
    <t>201706</t>
  </si>
  <si>
    <t>沈玉平</t>
  </si>
  <si>
    <t>2020164</t>
  </si>
  <si>
    <t>刘鹏</t>
  </si>
  <si>
    <t>2020166</t>
  </si>
  <si>
    <t>锦屏县彦洞乡国土资源所</t>
  </si>
  <si>
    <t>10060管理岗位</t>
  </si>
  <si>
    <t>吴才琴</t>
  </si>
  <si>
    <t>2020167</t>
  </si>
  <si>
    <t>张灿奎</t>
  </si>
  <si>
    <t>2020168</t>
  </si>
  <si>
    <t>杨通</t>
  </si>
  <si>
    <t>2020169</t>
  </si>
  <si>
    <t>锦屏县彦洞乡农村产权管理和交易所</t>
  </si>
  <si>
    <t>10061管理岗位</t>
  </si>
  <si>
    <t>工商行政管理</t>
  </si>
  <si>
    <t>张先炀</t>
  </si>
  <si>
    <t>2020171</t>
  </si>
  <si>
    <t>人力资源管理</t>
  </si>
  <si>
    <t>单洪鑫</t>
  </si>
  <si>
    <t>2020170</t>
  </si>
  <si>
    <t>工商管理</t>
  </si>
  <si>
    <t>龙荷玲</t>
  </si>
  <si>
    <t>2020173</t>
  </si>
  <si>
    <t>锦屏县河口乡农村产权管理和交易所</t>
  </si>
  <si>
    <t>10062管理岗位</t>
  </si>
  <si>
    <t>文化产业管理</t>
  </si>
  <si>
    <t>谭德斌</t>
  </si>
  <si>
    <t>2020174</t>
  </si>
  <si>
    <t>劳动与社会保障</t>
  </si>
  <si>
    <t>杨桥香</t>
  </si>
  <si>
    <t>2020172</t>
  </si>
  <si>
    <t>工商企业管理</t>
  </si>
  <si>
    <t>蒲蓉</t>
  </si>
  <si>
    <t>2020175</t>
  </si>
  <si>
    <t>锦屏县三江镇科技宣教文化信息服务中心</t>
  </si>
  <si>
    <t>10063专业技术岗位</t>
  </si>
  <si>
    <t>秘书学</t>
  </si>
  <si>
    <t>杨鑫</t>
  </si>
  <si>
    <t>2020176</t>
  </si>
  <si>
    <t>汉语言文学（师范）</t>
  </si>
  <si>
    <t>林青祝</t>
  </si>
  <si>
    <t>2020177</t>
  </si>
  <si>
    <t>龙伟</t>
  </si>
  <si>
    <t>2020178</t>
  </si>
  <si>
    <t>锦屏县三江镇易地扶贫搬迁公共服务中心</t>
  </si>
  <si>
    <t>10064管理岗位</t>
  </si>
  <si>
    <t>化学工程与工艺</t>
  </si>
  <si>
    <t>吴素祺</t>
  </si>
  <si>
    <t>2020180</t>
  </si>
  <si>
    <t>舒玉成</t>
  </si>
  <si>
    <t>2020179</t>
  </si>
  <si>
    <t>缺考</t>
  </si>
  <si>
    <t>杨克志</t>
  </si>
  <si>
    <t>2020183</t>
  </si>
  <si>
    <t>10065管理岗位</t>
  </si>
  <si>
    <t>美术学</t>
  </si>
  <si>
    <t>龙桂</t>
  </si>
  <si>
    <t>2020182</t>
  </si>
  <si>
    <t>环境科学</t>
  </si>
  <si>
    <t>欧运钊</t>
  </si>
  <si>
    <t>2020181</t>
  </si>
  <si>
    <t>电子信息工程</t>
  </si>
  <si>
    <t>蒙永玲</t>
  </si>
  <si>
    <t>2020184</t>
  </si>
  <si>
    <t>10066管理岗位</t>
  </si>
  <si>
    <t>英语</t>
  </si>
  <si>
    <t>吴珍玉</t>
  </si>
  <si>
    <t>2020185</t>
  </si>
  <si>
    <t>李星呈</t>
  </si>
  <si>
    <t>2020186</t>
  </si>
  <si>
    <t>建筑经济管理</t>
  </si>
  <si>
    <t>龙正慧</t>
  </si>
  <si>
    <t>2020187</t>
  </si>
  <si>
    <t>锦屏县三江镇退役军人服务站</t>
  </si>
  <si>
    <t>10067管理岗位</t>
  </si>
  <si>
    <t>公共事业管理</t>
  </si>
  <si>
    <t>杨林焰</t>
  </si>
  <si>
    <t>2020188</t>
  </si>
  <si>
    <t>航运管理</t>
  </si>
  <si>
    <t>林世伟</t>
  </si>
  <si>
    <t>2020189</t>
  </si>
  <si>
    <t>姜承鹏</t>
  </si>
  <si>
    <t>2020190</t>
  </si>
  <si>
    <t>10068管理岗位</t>
  </si>
  <si>
    <t>法律事务</t>
  </si>
  <si>
    <t>龙奎祥</t>
  </si>
  <si>
    <t>2020192</t>
  </si>
  <si>
    <t>思想政治教育</t>
  </si>
  <si>
    <t>周之寿</t>
  </si>
  <si>
    <t>2020191</t>
  </si>
  <si>
    <t>思想政治教育（社会管理方向）</t>
  </si>
  <si>
    <t>张云云</t>
  </si>
  <si>
    <t>2020193</t>
  </si>
  <si>
    <t>锦屏县大同乡扶贫工作站</t>
  </si>
  <si>
    <t>10069专业技术岗位</t>
  </si>
  <si>
    <t>机电一体化技术</t>
  </si>
  <si>
    <t>黄国杰</t>
  </si>
  <si>
    <t>2020194</t>
  </si>
  <si>
    <t>机械设计制造及其自动化</t>
  </si>
  <si>
    <t>滚凡荣</t>
  </si>
  <si>
    <t>2020195</t>
  </si>
  <si>
    <t>机械电子工程</t>
  </si>
  <si>
    <t>王万雨</t>
  </si>
  <si>
    <t>2020196</t>
  </si>
  <si>
    <t>锦屏县大同乡林业站</t>
  </si>
  <si>
    <t>10070专业技术岗位</t>
  </si>
  <si>
    <t>环境工程</t>
  </si>
  <si>
    <t>综合成绩并列，根据《招聘方案》以笔试成绩高的列为体检对象</t>
  </si>
  <si>
    <t>龙德华</t>
  </si>
  <si>
    <t>2020197</t>
  </si>
  <si>
    <t>农林经济管理</t>
  </si>
  <si>
    <t>龙华坤</t>
  </si>
  <si>
    <t>2020198</t>
  </si>
  <si>
    <t>资源环境科学</t>
  </si>
  <si>
    <t>杨金花</t>
  </si>
  <si>
    <t>2020199</t>
  </si>
  <si>
    <t>锦屏县敦寨镇易地扶贫搬迁公共服务中心</t>
  </si>
  <si>
    <t>10071专业技术岗位</t>
  </si>
  <si>
    <t>吴邦婷</t>
  </si>
  <si>
    <t>2020200</t>
  </si>
  <si>
    <t>王琴</t>
  </si>
  <si>
    <t>2020201</t>
  </si>
  <si>
    <t>龙琴</t>
  </si>
  <si>
    <t>2020202</t>
  </si>
  <si>
    <t>锦屏县固本乡安全生产监督管理站</t>
  </si>
  <si>
    <t>10072管理岗位</t>
  </si>
  <si>
    <t>农学</t>
  </si>
  <si>
    <t>杨继</t>
  </si>
  <si>
    <t>2020203</t>
  </si>
  <si>
    <t>龙芳丽</t>
  </si>
  <si>
    <t>2020204</t>
  </si>
  <si>
    <t>机械工程</t>
  </si>
  <si>
    <t>胡坤元</t>
  </si>
  <si>
    <t>2020205</t>
  </si>
  <si>
    <t>锦屏县隆里乡扶贫工作站</t>
  </si>
  <si>
    <t>10073管理岗位</t>
  </si>
  <si>
    <t>龙金林</t>
  </si>
  <si>
    <t>2020207</t>
  </si>
  <si>
    <t>锦屏县隆里乡林业站</t>
  </si>
  <si>
    <t>10074专业技术岗位</t>
  </si>
  <si>
    <t>园林技术</t>
  </si>
  <si>
    <t>龙美春</t>
  </si>
  <si>
    <t>2020206</t>
  </si>
  <si>
    <t>园林</t>
  </si>
  <si>
    <t>龙桂香</t>
  </si>
  <si>
    <t>2020208</t>
  </si>
  <si>
    <t>张昀</t>
  </si>
  <si>
    <t>2020209</t>
  </si>
  <si>
    <t>锦屏县隆里乡计划生育协会</t>
  </si>
  <si>
    <t>10075管理岗位</t>
  </si>
  <si>
    <t>文秘</t>
  </si>
  <si>
    <t>姜金秀</t>
  </si>
  <si>
    <t>2020210</t>
  </si>
  <si>
    <t>刘彤</t>
  </si>
  <si>
    <t>2020211</t>
  </si>
  <si>
    <t>吴声权</t>
  </si>
  <si>
    <t>2020214</t>
  </si>
  <si>
    <t>锦屏县隆里乡退役军人服务站</t>
  </si>
  <si>
    <t>10076管理岗位</t>
  </si>
  <si>
    <t>应用电子技术</t>
  </si>
  <si>
    <t>中等专科毕业</t>
  </si>
  <si>
    <t>范炜</t>
  </si>
  <si>
    <t>2020212</t>
  </si>
  <si>
    <t>201006</t>
  </si>
  <si>
    <t>畜牧兽医</t>
  </si>
  <si>
    <t>杨系忠</t>
  </si>
  <si>
    <t>2020213</t>
  </si>
  <si>
    <t>202001</t>
  </si>
  <si>
    <t>吴玉燚</t>
  </si>
  <si>
    <t>2020215</t>
  </si>
  <si>
    <t>锦屏县茅坪镇科技宣教文化信息服务中心</t>
  </si>
  <si>
    <t>10077专业技术岗位</t>
  </si>
  <si>
    <t>教育技术学（师范）</t>
  </si>
  <si>
    <t>龙锦林</t>
  </si>
  <si>
    <t>2020216</t>
  </si>
  <si>
    <t>汉语言文学（文秘方向）</t>
  </si>
  <si>
    <t>杨通威</t>
  </si>
  <si>
    <t>2020218</t>
  </si>
  <si>
    <t>刘梦丹</t>
  </si>
  <si>
    <t>2020217</t>
  </si>
  <si>
    <t>陈清</t>
  </si>
  <si>
    <t>2020221</t>
  </si>
  <si>
    <t>新闻采编与制作</t>
  </si>
  <si>
    <t>王秀月</t>
  </si>
  <si>
    <t>2020219</t>
  </si>
  <si>
    <t>杨金桃</t>
  </si>
  <si>
    <t>2020220</t>
  </si>
  <si>
    <t>新闻学</t>
  </si>
  <si>
    <t>陈洋洋</t>
  </si>
  <si>
    <t>2020222</t>
  </si>
  <si>
    <t>锦屏县茅坪镇林业站</t>
  </si>
  <si>
    <t>10078专业技术岗位</t>
  </si>
  <si>
    <t>龙正英</t>
  </si>
  <si>
    <t>2020223</t>
  </si>
  <si>
    <t>杨天瑜</t>
  </si>
  <si>
    <t>2020224</t>
  </si>
  <si>
    <t>林学</t>
  </si>
  <si>
    <t>吴雪梅</t>
  </si>
  <si>
    <t>2020225</t>
  </si>
  <si>
    <t>锦屏县茅坪镇农业服务中心</t>
  </si>
  <si>
    <t>10079专业技术岗位</t>
  </si>
  <si>
    <t>动物医学</t>
  </si>
  <si>
    <t>蒙虎</t>
  </si>
  <si>
    <t>2020227</t>
  </si>
  <si>
    <t>刘宗玉</t>
  </si>
  <si>
    <t>2020226</t>
  </si>
  <si>
    <t>周士根</t>
  </si>
  <si>
    <t>2020228</t>
  </si>
  <si>
    <t>锦屏县平略镇财政所</t>
  </si>
  <si>
    <t>10080管理岗位</t>
  </si>
  <si>
    <t>杨春</t>
  </si>
  <si>
    <t>2020229</t>
  </si>
  <si>
    <t>姜永顺</t>
  </si>
  <si>
    <t>2020230</t>
  </si>
  <si>
    <t>会计电算化</t>
  </si>
  <si>
    <t>杨国黔</t>
  </si>
  <si>
    <t>2020231</t>
  </si>
  <si>
    <t>锦屏县平略镇农业服务中心</t>
  </si>
  <si>
    <t>10081专业技术岗位</t>
  </si>
  <si>
    <t>生物工程</t>
  </si>
  <si>
    <t>张雷</t>
  </si>
  <si>
    <t>2020232</t>
  </si>
  <si>
    <t>潘庆华</t>
  </si>
  <si>
    <t>2020233</t>
  </si>
  <si>
    <t>龙群炜</t>
  </si>
  <si>
    <t>2020234</t>
  </si>
  <si>
    <t>锦屏县平秋镇退役军人服务站</t>
  </si>
  <si>
    <t>10082管理岗位</t>
  </si>
  <si>
    <t>数控技术</t>
  </si>
  <si>
    <t>谢晶</t>
  </si>
  <si>
    <t>2020235</t>
  </si>
  <si>
    <t>建筑工程技术</t>
  </si>
  <si>
    <t>杨通亮</t>
  </si>
  <si>
    <t>2020236</t>
  </si>
  <si>
    <t>201510</t>
  </si>
  <si>
    <t>油气储运工程</t>
  </si>
  <si>
    <t>龙安浩</t>
  </si>
  <si>
    <t>2020237</t>
  </si>
  <si>
    <t>锦屏县平秋镇农业服务中心</t>
  </si>
  <si>
    <t>10083专业技术岗位</t>
  </si>
  <si>
    <t>农村区域发展</t>
  </si>
  <si>
    <t>龙大海</t>
  </si>
  <si>
    <t>2020238</t>
  </si>
  <si>
    <t>农业资源与环境</t>
  </si>
  <si>
    <t>贺思阳</t>
  </si>
  <si>
    <t>2020239</t>
  </si>
  <si>
    <t>吴玉冰</t>
  </si>
  <si>
    <t>2020240</t>
  </si>
  <si>
    <t>锦屏县铜鼓镇财政所</t>
  </si>
  <si>
    <t>10084管理岗位</t>
  </si>
  <si>
    <t>唐德华</t>
  </si>
  <si>
    <t>2020242</t>
  </si>
  <si>
    <t>范嗣键</t>
  </si>
  <si>
    <t>2020241</t>
  </si>
  <si>
    <t>王小琦</t>
  </si>
  <si>
    <t>2020243</t>
  </si>
  <si>
    <t>锦屏县铜鼓镇人力资源和社会保障服务中心</t>
  </si>
  <si>
    <t>10085管理岗位</t>
  </si>
  <si>
    <t>英语（商务方向）</t>
  </si>
  <si>
    <t>吴育平</t>
  </si>
  <si>
    <t>2020244</t>
  </si>
  <si>
    <t>胡启华</t>
  </si>
  <si>
    <t>2020245</t>
  </si>
  <si>
    <t>信息工程</t>
  </si>
  <si>
    <t>许世忠</t>
  </si>
  <si>
    <t>2020247</t>
  </si>
  <si>
    <t>锦屏县新化乡农业服务中心</t>
  </si>
  <si>
    <t>10086专业技术岗位</t>
  </si>
  <si>
    <t>龙颖</t>
  </si>
  <si>
    <t>2020246</t>
  </si>
  <si>
    <t>吴明</t>
  </si>
  <si>
    <t>2020248</t>
  </si>
  <si>
    <t>植物保护（农产品质量安全方向）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</si>
</sst>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6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2"/>
  <sheetViews>
    <sheetView tabSelected="1" topLeftCell="A19" workbookViewId="0">
      <selection activeCell="A5" sqref="A5:S252"/>
    </sheetView>
  </sheetViews>
  <sheetFormatPr defaultColWidth="9" defaultRowHeight="14.25"/>
  <cols>
    <col min="1" max="1" width="6.125" style="1" customWidth="1"/>
    <col min="2" max="2" width="8.25" style="1" customWidth="1"/>
    <col min="3" max="3" width="13.5" style="1" customWidth="1"/>
    <col min="4" max="4" width="7.75" style="1" customWidth="1"/>
    <col min="5" max="5" width="2.875" style="1" customWidth="1"/>
    <col min="6" max="6" width="7.875" style="1" customWidth="1"/>
    <col min="7" max="7" width="6.625" style="1" customWidth="1"/>
    <col min="8" max="8" width="9.125" style="1" customWidth="1"/>
    <col min="9" max="9" width="6.375" style="1" customWidth="1"/>
    <col min="10" max="10" width="5.375" style="1" customWidth="1"/>
    <col min="11" max="11" width="4.5" style="1" customWidth="1"/>
    <col min="12" max="12" width="7.375" style="1" customWidth="1"/>
    <col min="13" max="13" width="7.625" style="1" customWidth="1"/>
    <col min="14" max="14" width="6.875" style="1" customWidth="1"/>
    <col min="15" max="15" width="8.375" style="1" customWidth="1"/>
    <col min="16" max="16" width="7.25" style="1" customWidth="1"/>
    <col min="17" max="17" width="3.625" style="1" customWidth="1"/>
    <col min="18" max="18" width="5.5" style="1" customWidth="1"/>
    <col min="19" max="19" width="9.75" style="2" customWidth="1"/>
    <col min="20" max="16384" width="9" style="1"/>
  </cols>
  <sheetData>
    <row r="1" ht="36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9" customHeight="1" spans="14:19">
      <c r="N2" s="7" t="s">
        <v>1</v>
      </c>
      <c r="O2" s="7"/>
      <c r="P2" s="7"/>
      <c r="Q2" s="7"/>
      <c r="R2" s="7"/>
      <c r="S2" s="7"/>
    </row>
    <row r="3" spans="1:19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8" t="s">
        <v>13</v>
      </c>
      <c r="M3" s="8"/>
      <c r="N3" s="9" t="s">
        <v>14</v>
      </c>
      <c r="O3" s="9"/>
      <c r="P3" s="10" t="s">
        <v>15</v>
      </c>
      <c r="Q3" s="11" t="s">
        <v>16</v>
      </c>
      <c r="R3" s="4" t="s">
        <v>17</v>
      </c>
      <c r="S3" s="12" t="s">
        <v>18</v>
      </c>
    </row>
    <row r="4" ht="22.5" spans="1:19">
      <c r="A4" s="4"/>
      <c r="B4" s="4"/>
      <c r="C4" s="5"/>
      <c r="D4" s="4"/>
      <c r="E4" s="5"/>
      <c r="F4" s="5"/>
      <c r="G4" s="5"/>
      <c r="H4" s="5"/>
      <c r="I4" s="5"/>
      <c r="J4" s="5"/>
      <c r="K4" s="5"/>
      <c r="L4" s="4" t="s">
        <v>13</v>
      </c>
      <c r="M4" s="10" t="s">
        <v>19</v>
      </c>
      <c r="N4" s="10" t="s">
        <v>20</v>
      </c>
      <c r="O4" s="10" t="s">
        <v>21</v>
      </c>
      <c r="P4" s="10"/>
      <c r="Q4" s="11"/>
      <c r="R4" s="4"/>
      <c r="S4" s="12"/>
    </row>
    <row r="5" ht="22.5" spans="1:19">
      <c r="A5" s="6" t="s">
        <v>22</v>
      </c>
      <c r="B5" s="5" t="s">
        <v>23</v>
      </c>
      <c r="C5" s="5" t="s">
        <v>24</v>
      </c>
      <c r="D5" s="6" t="s">
        <v>25</v>
      </c>
      <c r="E5" s="5" t="s">
        <v>26</v>
      </c>
      <c r="F5" s="5" t="s">
        <v>27</v>
      </c>
      <c r="G5" s="5" t="s">
        <v>28</v>
      </c>
      <c r="H5" s="5" t="s">
        <v>29</v>
      </c>
      <c r="I5" s="5" t="s">
        <v>30</v>
      </c>
      <c r="J5" s="5" t="s">
        <v>31</v>
      </c>
      <c r="K5" s="5" t="s">
        <v>32</v>
      </c>
      <c r="L5" s="8">
        <v>87.26</v>
      </c>
      <c r="M5" s="10">
        <f t="shared" ref="M5:M19" si="0">L5*0.6</f>
        <v>52.356</v>
      </c>
      <c r="N5" s="10">
        <v>91.2</v>
      </c>
      <c r="O5" s="10">
        <f t="shared" ref="O5:O19" si="1">N5*0.4</f>
        <v>36.48</v>
      </c>
      <c r="P5" s="10">
        <f t="shared" ref="P5:P19" si="2">M5+O5</f>
        <v>88.836</v>
      </c>
      <c r="Q5" s="11">
        <v>1</v>
      </c>
      <c r="R5" s="8" t="s">
        <v>32</v>
      </c>
      <c r="S5" s="4"/>
    </row>
    <row r="6" ht="22.5" spans="1:19">
      <c r="A6" s="6" t="s">
        <v>33</v>
      </c>
      <c r="B6" s="5" t="s">
        <v>34</v>
      </c>
      <c r="C6" s="5" t="s">
        <v>24</v>
      </c>
      <c r="D6" s="6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8">
        <v>82.91</v>
      </c>
      <c r="M6" s="10">
        <f t="shared" si="0"/>
        <v>49.746</v>
      </c>
      <c r="N6" s="10">
        <v>89</v>
      </c>
      <c r="O6" s="10">
        <f t="shared" si="1"/>
        <v>35.6</v>
      </c>
      <c r="P6" s="10">
        <f t="shared" si="2"/>
        <v>85.346</v>
      </c>
      <c r="Q6" s="11">
        <v>2</v>
      </c>
      <c r="R6" s="8"/>
      <c r="S6" s="4"/>
    </row>
    <row r="7" ht="22.5" spans="1:19">
      <c r="A7" s="6" t="s">
        <v>35</v>
      </c>
      <c r="B7" s="5" t="s">
        <v>36</v>
      </c>
      <c r="C7" s="5" t="s">
        <v>24</v>
      </c>
      <c r="D7" s="6" t="s">
        <v>25</v>
      </c>
      <c r="E7" s="5" t="s">
        <v>26</v>
      </c>
      <c r="F7" s="5" t="s">
        <v>37</v>
      </c>
      <c r="G7" s="5" t="s">
        <v>28</v>
      </c>
      <c r="H7" s="5" t="s">
        <v>29</v>
      </c>
      <c r="I7" s="5" t="s">
        <v>30</v>
      </c>
      <c r="J7" s="5" t="s">
        <v>31</v>
      </c>
      <c r="K7" s="5" t="s">
        <v>32</v>
      </c>
      <c r="L7" s="8">
        <v>76.49</v>
      </c>
      <c r="M7" s="10">
        <f t="shared" si="0"/>
        <v>45.894</v>
      </c>
      <c r="N7" s="10">
        <v>74</v>
      </c>
      <c r="O7" s="10">
        <f t="shared" si="1"/>
        <v>29.6</v>
      </c>
      <c r="P7" s="10">
        <f t="shared" si="2"/>
        <v>75.494</v>
      </c>
      <c r="Q7" s="11">
        <v>3</v>
      </c>
      <c r="R7" s="8"/>
      <c r="S7" s="4"/>
    </row>
    <row r="8" ht="33.75" spans="1:19">
      <c r="A8" s="6" t="s">
        <v>38</v>
      </c>
      <c r="B8" s="5" t="s">
        <v>39</v>
      </c>
      <c r="C8" s="5" t="s">
        <v>24</v>
      </c>
      <c r="D8" s="6" t="s">
        <v>40</v>
      </c>
      <c r="E8" s="5" t="s">
        <v>26</v>
      </c>
      <c r="F8" s="5" t="s">
        <v>41</v>
      </c>
      <c r="G8" s="5" t="s">
        <v>42</v>
      </c>
      <c r="H8" s="5" t="s">
        <v>43</v>
      </c>
      <c r="I8" s="5" t="s">
        <v>30</v>
      </c>
      <c r="J8" s="5" t="s">
        <v>31</v>
      </c>
      <c r="K8" s="5" t="s">
        <v>32</v>
      </c>
      <c r="L8" s="8">
        <v>89.6</v>
      </c>
      <c r="M8" s="10">
        <f t="shared" si="0"/>
        <v>53.76</v>
      </c>
      <c r="N8" s="10">
        <v>86.2</v>
      </c>
      <c r="O8" s="10">
        <f t="shared" si="1"/>
        <v>34.48</v>
      </c>
      <c r="P8" s="10">
        <f t="shared" si="2"/>
        <v>88.24</v>
      </c>
      <c r="Q8" s="11">
        <v>1</v>
      </c>
      <c r="R8" s="8" t="s">
        <v>32</v>
      </c>
      <c r="S8" s="4"/>
    </row>
    <row r="9" ht="33.75" spans="1:19">
      <c r="A9" s="6" t="s">
        <v>44</v>
      </c>
      <c r="B9" s="5" t="s">
        <v>45</v>
      </c>
      <c r="C9" s="5" t="s">
        <v>24</v>
      </c>
      <c r="D9" s="6" t="s">
        <v>40</v>
      </c>
      <c r="E9" s="5" t="s">
        <v>26</v>
      </c>
      <c r="F9" s="5" t="s">
        <v>41</v>
      </c>
      <c r="G9" s="5" t="s">
        <v>46</v>
      </c>
      <c r="H9" s="5" t="s">
        <v>47</v>
      </c>
      <c r="I9" s="5" t="s">
        <v>30</v>
      </c>
      <c r="J9" s="5" t="s">
        <v>31</v>
      </c>
      <c r="K9" s="5" t="s">
        <v>32</v>
      </c>
      <c r="L9" s="8">
        <v>81.54</v>
      </c>
      <c r="M9" s="10">
        <f t="shared" si="0"/>
        <v>48.924</v>
      </c>
      <c r="N9" s="10">
        <v>91.6</v>
      </c>
      <c r="O9" s="10">
        <f t="shared" si="1"/>
        <v>36.64</v>
      </c>
      <c r="P9" s="10">
        <f t="shared" si="2"/>
        <v>85.564</v>
      </c>
      <c r="Q9" s="11">
        <v>2</v>
      </c>
      <c r="R9" s="8"/>
      <c r="S9" s="4"/>
    </row>
    <row r="10" ht="33.75" spans="1:19">
      <c r="A10" s="6" t="s">
        <v>48</v>
      </c>
      <c r="B10" s="5" t="s">
        <v>49</v>
      </c>
      <c r="C10" s="5" t="s">
        <v>24</v>
      </c>
      <c r="D10" s="6" t="s">
        <v>40</v>
      </c>
      <c r="E10" s="5" t="s">
        <v>50</v>
      </c>
      <c r="F10" s="5" t="s">
        <v>41</v>
      </c>
      <c r="G10" s="5" t="s">
        <v>51</v>
      </c>
      <c r="H10" s="5" t="s">
        <v>47</v>
      </c>
      <c r="I10" s="5" t="s">
        <v>30</v>
      </c>
      <c r="J10" s="5" t="s">
        <v>31</v>
      </c>
      <c r="K10" s="5" t="s">
        <v>32</v>
      </c>
      <c r="L10" s="8">
        <v>85.62</v>
      </c>
      <c r="M10" s="10">
        <f t="shared" si="0"/>
        <v>51.372</v>
      </c>
      <c r="N10" s="10">
        <v>82.6</v>
      </c>
      <c r="O10" s="10">
        <f t="shared" si="1"/>
        <v>33.04</v>
      </c>
      <c r="P10" s="10">
        <f t="shared" si="2"/>
        <v>84.412</v>
      </c>
      <c r="Q10" s="11">
        <v>3</v>
      </c>
      <c r="R10" s="8"/>
      <c r="S10" s="4"/>
    </row>
    <row r="11" ht="33.75" spans="1:19">
      <c r="A11" s="6" t="s">
        <v>52</v>
      </c>
      <c r="B11" s="5" t="s">
        <v>53</v>
      </c>
      <c r="C11" s="5" t="s">
        <v>54</v>
      </c>
      <c r="D11" s="6" t="s">
        <v>55</v>
      </c>
      <c r="E11" s="5" t="s">
        <v>26</v>
      </c>
      <c r="F11" s="5" t="s">
        <v>41</v>
      </c>
      <c r="G11" s="5" t="s">
        <v>46</v>
      </c>
      <c r="H11" s="5" t="s">
        <v>56</v>
      </c>
      <c r="I11" s="5" t="s">
        <v>30</v>
      </c>
      <c r="J11" s="5" t="s">
        <v>31</v>
      </c>
      <c r="K11" s="5" t="s">
        <v>32</v>
      </c>
      <c r="L11" s="8">
        <v>85.72</v>
      </c>
      <c r="M11" s="10">
        <f t="shared" si="0"/>
        <v>51.432</v>
      </c>
      <c r="N11" s="10">
        <v>84.5</v>
      </c>
      <c r="O11" s="10">
        <f t="shared" si="1"/>
        <v>33.8</v>
      </c>
      <c r="P11" s="10">
        <f t="shared" si="2"/>
        <v>85.232</v>
      </c>
      <c r="Q11" s="11">
        <v>1</v>
      </c>
      <c r="R11" s="8" t="s">
        <v>32</v>
      </c>
      <c r="S11" s="4"/>
    </row>
    <row r="12" ht="33.75" spans="1:19">
      <c r="A12" s="6" t="s">
        <v>57</v>
      </c>
      <c r="B12" s="5" t="s">
        <v>58</v>
      </c>
      <c r="C12" s="5" t="s">
        <v>54</v>
      </c>
      <c r="D12" s="6" t="s">
        <v>55</v>
      </c>
      <c r="E12" s="5" t="s">
        <v>26</v>
      </c>
      <c r="F12" s="5" t="s">
        <v>41</v>
      </c>
      <c r="G12" s="5" t="s">
        <v>59</v>
      </c>
      <c r="H12" s="5" t="s">
        <v>56</v>
      </c>
      <c r="I12" s="5" t="s">
        <v>30</v>
      </c>
      <c r="J12" s="5" t="s">
        <v>31</v>
      </c>
      <c r="K12" s="5" t="s">
        <v>32</v>
      </c>
      <c r="L12" s="8">
        <v>79.5</v>
      </c>
      <c r="M12" s="10">
        <f t="shared" si="0"/>
        <v>47.7</v>
      </c>
      <c r="N12" s="10">
        <v>92.1</v>
      </c>
      <c r="O12" s="10">
        <f t="shared" si="1"/>
        <v>36.84</v>
      </c>
      <c r="P12" s="10">
        <f t="shared" si="2"/>
        <v>84.54</v>
      </c>
      <c r="Q12" s="11">
        <v>2</v>
      </c>
      <c r="R12" s="8"/>
      <c r="S12" s="4"/>
    </row>
    <row r="13" ht="33.75" spans="1:19">
      <c r="A13" s="6" t="s">
        <v>60</v>
      </c>
      <c r="B13" s="5" t="s">
        <v>61</v>
      </c>
      <c r="C13" s="5" t="s">
        <v>54</v>
      </c>
      <c r="D13" s="6" t="s">
        <v>55</v>
      </c>
      <c r="E13" s="5" t="s">
        <v>26</v>
      </c>
      <c r="F13" s="5" t="s">
        <v>41</v>
      </c>
      <c r="G13" s="5" t="s">
        <v>62</v>
      </c>
      <c r="H13" s="5" t="s">
        <v>56</v>
      </c>
      <c r="I13" s="5" t="s">
        <v>30</v>
      </c>
      <c r="J13" s="5" t="s">
        <v>31</v>
      </c>
      <c r="K13" s="5" t="s">
        <v>32</v>
      </c>
      <c r="L13" s="8">
        <v>69.2</v>
      </c>
      <c r="M13" s="10">
        <f t="shared" si="0"/>
        <v>41.52</v>
      </c>
      <c r="N13" s="10">
        <v>85.8</v>
      </c>
      <c r="O13" s="10">
        <f t="shared" si="1"/>
        <v>34.32</v>
      </c>
      <c r="P13" s="10">
        <f t="shared" si="2"/>
        <v>75.84</v>
      </c>
      <c r="Q13" s="11">
        <v>3</v>
      </c>
      <c r="R13" s="8"/>
      <c r="S13" s="4"/>
    </row>
    <row r="14" ht="33.75" spans="1:19">
      <c r="A14" s="6" t="s">
        <v>63</v>
      </c>
      <c r="B14" s="5" t="s">
        <v>64</v>
      </c>
      <c r="C14" s="5" t="s">
        <v>65</v>
      </c>
      <c r="D14" s="6" t="s">
        <v>66</v>
      </c>
      <c r="E14" s="5" t="s">
        <v>26</v>
      </c>
      <c r="F14" s="5" t="s">
        <v>41</v>
      </c>
      <c r="G14" s="5" t="s">
        <v>67</v>
      </c>
      <c r="H14" s="5" t="s">
        <v>56</v>
      </c>
      <c r="I14" s="5" t="s">
        <v>30</v>
      </c>
      <c r="J14" s="5" t="s">
        <v>31</v>
      </c>
      <c r="K14" s="5" t="s">
        <v>32</v>
      </c>
      <c r="L14" s="8">
        <v>76.49</v>
      </c>
      <c r="M14" s="10">
        <f t="shared" si="0"/>
        <v>45.894</v>
      </c>
      <c r="N14" s="10">
        <v>90.3</v>
      </c>
      <c r="O14" s="10">
        <f t="shared" si="1"/>
        <v>36.12</v>
      </c>
      <c r="P14" s="10">
        <f t="shared" si="2"/>
        <v>82.014</v>
      </c>
      <c r="Q14" s="11">
        <v>1</v>
      </c>
      <c r="R14" s="8" t="s">
        <v>32</v>
      </c>
      <c r="S14" s="4"/>
    </row>
    <row r="15" ht="22.5" spans="1:19">
      <c r="A15" s="6" t="s">
        <v>68</v>
      </c>
      <c r="B15" s="5" t="s">
        <v>69</v>
      </c>
      <c r="C15" s="5" t="s">
        <v>65</v>
      </c>
      <c r="D15" s="6" t="s">
        <v>66</v>
      </c>
      <c r="E15" s="5" t="s">
        <v>26</v>
      </c>
      <c r="F15" s="5" t="s">
        <v>37</v>
      </c>
      <c r="G15" s="5" t="s">
        <v>67</v>
      </c>
      <c r="H15" s="5" t="s">
        <v>56</v>
      </c>
      <c r="I15" s="5" t="s">
        <v>30</v>
      </c>
      <c r="J15" s="5" t="s">
        <v>31</v>
      </c>
      <c r="K15" s="5" t="s">
        <v>32</v>
      </c>
      <c r="L15" s="8">
        <v>76.96</v>
      </c>
      <c r="M15" s="10">
        <f t="shared" si="0"/>
        <v>46.176</v>
      </c>
      <c r="N15" s="10">
        <v>86.8</v>
      </c>
      <c r="O15" s="10">
        <f t="shared" si="1"/>
        <v>34.72</v>
      </c>
      <c r="P15" s="10">
        <f t="shared" si="2"/>
        <v>80.896</v>
      </c>
      <c r="Q15" s="11">
        <v>2</v>
      </c>
      <c r="R15" s="8"/>
      <c r="S15" s="4"/>
    </row>
    <row r="16" ht="33.75" spans="1:19">
      <c r="A16" s="6" t="s">
        <v>70</v>
      </c>
      <c r="B16" s="5" t="s">
        <v>71</v>
      </c>
      <c r="C16" s="5" t="s">
        <v>65</v>
      </c>
      <c r="D16" s="6" t="s">
        <v>66</v>
      </c>
      <c r="E16" s="5" t="s">
        <v>26</v>
      </c>
      <c r="F16" s="5" t="s">
        <v>41</v>
      </c>
      <c r="G16" s="5" t="s">
        <v>28</v>
      </c>
      <c r="H16" s="5" t="s">
        <v>56</v>
      </c>
      <c r="I16" s="5" t="s">
        <v>30</v>
      </c>
      <c r="J16" s="5" t="s">
        <v>31</v>
      </c>
      <c r="K16" s="5" t="s">
        <v>32</v>
      </c>
      <c r="L16" s="8">
        <v>75.62</v>
      </c>
      <c r="M16" s="10">
        <f t="shared" si="0"/>
        <v>45.372</v>
      </c>
      <c r="N16" s="10">
        <v>80.1</v>
      </c>
      <c r="O16" s="10">
        <f t="shared" si="1"/>
        <v>32.04</v>
      </c>
      <c r="P16" s="10">
        <f t="shared" si="2"/>
        <v>77.412</v>
      </c>
      <c r="Q16" s="11">
        <v>3</v>
      </c>
      <c r="R16" s="8"/>
      <c r="S16" s="4"/>
    </row>
    <row r="17" ht="22.5" spans="1:19">
      <c r="A17" s="6" t="s">
        <v>72</v>
      </c>
      <c r="B17" s="5" t="s">
        <v>73</v>
      </c>
      <c r="C17" s="5" t="s">
        <v>74</v>
      </c>
      <c r="D17" s="6" t="s">
        <v>75</v>
      </c>
      <c r="E17" s="5" t="s">
        <v>26</v>
      </c>
      <c r="F17" s="5" t="s">
        <v>37</v>
      </c>
      <c r="G17" s="5" t="s">
        <v>46</v>
      </c>
      <c r="H17" s="5" t="s">
        <v>76</v>
      </c>
      <c r="I17" s="5" t="s">
        <v>30</v>
      </c>
      <c r="J17" s="5" t="s">
        <v>31</v>
      </c>
      <c r="K17" s="5" t="s">
        <v>32</v>
      </c>
      <c r="L17" s="8">
        <v>84.55</v>
      </c>
      <c r="M17" s="10">
        <f t="shared" si="0"/>
        <v>50.73</v>
      </c>
      <c r="N17" s="10">
        <v>90.7</v>
      </c>
      <c r="O17" s="10">
        <f t="shared" si="1"/>
        <v>36.28</v>
      </c>
      <c r="P17" s="10">
        <f t="shared" si="2"/>
        <v>87.01</v>
      </c>
      <c r="Q17" s="11">
        <v>1</v>
      </c>
      <c r="R17" s="8" t="s">
        <v>32</v>
      </c>
      <c r="S17" s="4"/>
    </row>
    <row r="18" ht="33.75" spans="1:19">
      <c r="A18" s="6" t="s">
        <v>77</v>
      </c>
      <c r="B18" s="5" t="s">
        <v>78</v>
      </c>
      <c r="C18" s="5" t="s">
        <v>74</v>
      </c>
      <c r="D18" s="6" t="s">
        <v>75</v>
      </c>
      <c r="E18" s="5" t="s">
        <v>26</v>
      </c>
      <c r="F18" s="5" t="s">
        <v>41</v>
      </c>
      <c r="G18" s="5" t="s">
        <v>79</v>
      </c>
      <c r="H18" s="5" t="s">
        <v>76</v>
      </c>
      <c r="I18" s="5" t="s">
        <v>30</v>
      </c>
      <c r="J18" s="5" t="s">
        <v>31</v>
      </c>
      <c r="K18" s="5" t="s">
        <v>32</v>
      </c>
      <c r="L18" s="8">
        <v>83.58</v>
      </c>
      <c r="M18" s="10">
        <f t="shared" si="0"/>
        <v>50.148</v>
      </c>
      <c r="N18" s="10">
        <v>89.3</v>
      </c>
      <c r="O18" s="10">
        <f t="shared" si="1"/>
        <v>35.72</v>
      </c>
      <c r="P18" s="10">
        <f t="shared" si="2"/>
        <v>85.868</v>
      </c>
      <c r="Q18" s="11">
        <v>2</v>
      </c>
      <c r="R18" s="8"/>
      <c r="S18" s="4"/>
    </row>
    <row r="19" ht="33.75" spans="1:19">
      <c r="A19" s="6" t="s">
        <v>80</v>
      </c>
      <c r="B19" s="5" t="s">
        <v>81</v>
      </c>
      <c r="C19" s="5" t="s">
        <v>74</v>
      </c>
      <c r="D19" s="6" t="s">
        <v>75</v>
      </c>
      <c r="E19" s="5" t="s">
        <v>26</v>
      </c>
      <c r="F19" s="5" t="s">
        <v>41</v>
      </c>
      <c r="G19" s="5" t="s">
        <v>62</v>
      </c>
      <c r="H19" s="5" t="s">
        <v>76</v>
      </c>
      <c r="I19" s="5" t="s">
        <v>30</v>
      </c>
      <c r="J19" s="5" t="s">
        <v>31</v>
      </c>
      <c r="K19" s="5" t="s">
        <v>32</v>
      </c>
      <c r="L19" s="8">
        <v>76.49</v>
      </c>
      <c r="M19" s="10">
        <f t="shared" si="0"/>
        <v>45.894</v>
      </c>
      <c r="N19" s="10">
        <v>89.9</v>
      </c>
      <c r="O19" s="10">
        <f t="shared" si="1"/>
        <v>35.96</v>
      </c>
      <c r="P19" s="10">
        <f t="shared" si="2"/>
        <v>81.854</v>
      </c>
      <c r="Q19" s="11">
        <v>3</v>
      </c>
      <c r="R19" s="8"/>
      <c r="S19" s="4"/>
    </row>
    <row r="20" ht="22.5" spans="1:19">
      <c r="A20" s="6" t="s">
        <v>82</v>
      </c>
      <c r="B20" s="5" t="s">
        <v>83</v>
      </c>
      <c r="C20" s="6" t="s">
        <v>84</v>
      </c>
      <c r="D20" s="6" t="s">
        <v>85</v>
      </c>
      <c r="E20" s="6" t="s">
        <v>26</v>
      </c>
      <c r="F20" s="6" t="s">
        <v>37</v>
      </c>
      <c r="G20" s="6" t="s">
        <v>79</v>
      </c>
      <c r="H20" s="6" t="s">
        <v>86</v>
      </c>
      <c r="I20" s="6" t="s">
        <v>30</v>
      </c>
      <c r="J20" s="6" t="s">
        <v>31</v>
      </c>
      <c r="K20" s="6" t="s">
        <v>32</v>
      </c>
      <c r="L20" s="4"/>
      <c r="M20" s="10"/>
      <c r="N20" s="10">
        <v>85.3</v>
      </c>
      <c r="O20" s="10"/>
      <c r="P20" s="10">
        <f t="shared" ref="P20:P23" si="3">N20</f>
        <v>85.3</v>
      </c>
      <c r="Q20" s="11">
        <v>1</v>
      </c>
      <c r="R20" s="4" t="s">
        <v>32</v>
      </c>
      <c r="S20" s="4" t="s">
        <v>87</v>
      </c>
    </row>
    <row r="21" ht="33.75" spans="1:19">
      <c r="A21" s="6" t="s">
        <v>88</v>
      </c>
      <c r="B21" s="5" t="s">
        <v>89</v>
      </c>
      <c r="C21" s="6" t="s">
        <v>84</v>
      </c>
      <c r="D21" s="6" t="s">
        <v>85</v>
      </c>
      <c r="E21" s="6" t="s">
        <v>26</v>
      </c>
      <c r="F21" s="6" t="s">
        <v>41</v>
      </c>
      <c r="G21" s="6" t="s">
        <v>79</v>
      </c>
      <c r="H21" s="6" t="s">
        <v>86</v>
      </c>
      <c r="I21" s="6" t="s">
        <v>30</v>
      </c>
      <c r="J21" s="6" t="s">
        <v>31</v>
      </c>
      <c r="K21" s="6" t="s">
        <v>32</v>
      </c>
      <c r="L21" s="4"/>
      <c r="M21" s="10"/>
      <c r="N21" s="10">
        <v>82.2</v>
      </c>
      <c r="O21" s="10"/>
      <c r="P21" s="10">
        <f t="shared" si="3"/>
        <v>82.2</v>
      </c>
      <c r="Q21" s="11">
        <v>2</v>
      </c>
      <c r="R21" s="4" t="s">
        <v>32</v>
      </c>
      <c r="S21" s="4" t="s">
        <v>87</v>
      </c>
    </row>
    <row r="22" ht="33.75" spans="1:19">
      <c r="A22" s="6" t="s">
        <v>90</v>
      </c>
      <c r="B22" s="5" t="s">
        <v>91</v>
      </c>
      <c r="C22" s="6" t="s">
        <v>84</v>
      </c>
      <c r="D22" s="6" t="s">
        <v>85</v>
      </c>
      <c r="E22" s="6" t="s">
        <v>26</v>
      </c>
      <c r="F22" s="6" t="s">
        <v>41</v>
      </c>
      <c r="G22" s="6" t="s">
        <v>79</v>
      </c>
      <c r="H22" s="6" t="s">
        <v>86</v>
      </c>
      <c r="I22" s="6" t="s">
        <v>30</v>
      </c>
      <c r="J22" s="6" t="s">
        <v>31</v>
      </c>
      <c r="K22" s="6" t="s">
        <v>32</v>
      </c>
      <c r="L22" s="4"/>
      <c r="M22" s="10"/>
      <c r="N22" s="10">
        <v>78.7</v>
      </c>
      <c r="O22" s="10"/>
      <c r="P22" s="10">
        <f t="shared" si="3"/>
        <v>78.7</v>
      </c>
      <c r="Q22" s="11">
        <v>3</v>
      </c>
      <c r="R22" s="4" t="s">
        <v>32</v>
      </c>
      <c r="S22" s="4" t="s">
        <v>87</v>
      </c>
    </row>
    <row r="23" ht="33.75" spans="1:19">
      <c r="A23" s="6" t="s">
        <v>92</v>
      </c>
      <c r="B23" s="5" t="s">
        <v>93</v>
      </c>
      <c r="C23" s="6" t="s">
        <v>84</v>
      </c>
      <c r="D23" s="6" t="s">
        <v>85</v>
      </c>
      <c r="E23" s="6" t="s">
        <v>26</v>
      </c>
      <c r="F23" s="6" t="s">
        <v>41</v>
      </c>
      <c r="G23" s="6" t="s">
        <v>62</v>
      </c>
      <c r="H23" s="6" t="s">
        <v>86</v>
      </c>
      <c r="I23" s="6" t="s">
        <v>30</v>
      </c>
      <c r="J23" s="6" t="s">
        <v>31</v>
      </c>
      <c r="K23" s="6" t="s">
        <v>32</v>
      </c>
      <c r="L23" s="4"/>
      <c r="M23" s="10"/>
      <c r="N23" s="10">
        <v>72.9</v>
      </c>
      <c r="O23" s="10"/>
      <c r="P23" s="10">
        <f t="shared" si="3"/>
        <v>72.9</v>
      </c>
      <c r="Q23" s="11">
        <v>4</v>
      </c>
      <c r="R23" s="4" t="s">
        <v>32</v>
      </c>
      <c r="S23" s="4" t="s">
        <v>87</v>
      </c>
    </row>
    <row r="24" ht="33.75" spans="1:19">
      <c r="A24" s="6" t="s">
        <v>94</v>
      </c>
      <c r="B24" s="5" t="s">
        <v>95</v>
      </c>
      <c r="C24" s="5" t="s">
        <v>96</v>
      </c>
      <c r="D24" s="6" t="s">
        <v>97</v>
      </c>
      <c r="E24" s="5" t="s">
        <v>26</v>
      </c>
      <c r="F24" s="5" t="s">
        <v>41</v>
      </c>
      <c r="G24" s="5" t="s">
        <v>46</v>
      </c>
      <c r="H24" s="5" t="s">
        <v>98</v>
      </c>
      <c r="I24" s="5" t="s">
        <v>99</v>
      </c>
      <c r="J24" s="5" t="s">
        <v>100</v>
      </c>
      <c r="K24" s="5" t="s">
        <v>32</v>
      </c>
      <c r="L24" s="11">
        <v>65.62</v>
      </c>
      <c r="M24" s="10">
        <f t="shared" ref="M24:M34" si="4">L24*0.6</f>
        <v>39.372</v>
      </c>
      <c r="N24" s="10">
        <v>68.9</v>
      </c>
      <c r="O24" s="10">
        <f t="shared" ref="O24:O34" si="5">N24*0.4</f>
        <v>27.56</v>
      </c>
      <c r="P24" s="10">
        <f t="shared" ref="P24:P34" si="6">M24+O24</f>
        <v>66.932</v>
      </c>
      <c r="Q24" s="11">
        <v>1</v>
      </c>
      <c r="R24" s="11" t="s">
        <v>32</v>
      </c>
      <c r="S24" s="4"/>
    </row>
    <row r="25" ht="22.5" spans="1:19">
      <c r="A25" s="6" t="s">
        <v>101</v>
      </c>
      <c r="B25" s="5" t="s">
        <v>102</v>
      </c>
      <c r="C25" s="5" t="s">
        <v>96</v>
      </c>
      <c r="D25" s="6" t="s">
        <v>97</v>
      </c>
      <c r="E25" s="5" t="s">
        <v>26</v>
      </c>
      <c r="F25" s="5" t="s">
        <v>27</v>
      </c>
      <c r="G25" s="5" t="s">
        <v>42</v>
      </c>
      <c r="H25" s="5" t="s">
        <v>98</v>
      </c>
      <c r="I25" s="5" t="s">
        <v>99</v>
      </c>
      <c r="J25" s="5" t="s">
        <v>100</v>
      </c>
      <c r="K25" s="5" t="s">
        <v>103</v>
      </c>
      <c r="L25" s="11">
        <v>59.6</v>
      </c>
      <c r="M25" s="10">
        <f t="shared" si="4"/>
        <v>35.76</v>
      </c>
      <c r="N25" s="10">
        <v>66.8</v>
      </c>
      <c r="O25" s="10">
        <f t="shared" si="5"/>
        <v>26.72</v>
      </c>
      <c r="P25" s="10">
        <f t="shared" si="6"/>
        <v>62.48</v>
      </c>
      <c r="Q25" s="11">
        <v>2</v>
      </c>
      <c r="R25" s="11"/>
      <c r="S25" s="4"/>
    </row>
    <row r="26" ht="22.5" spans="1:19">
      <c r="A26" s="6" t="s">
        <v>104</v>
      </c>
      <c r="B26" s="5" t="s">
        <v>105</v>
      </c>
      <c r="C26" s="5" t="s">
        <v>106</v>
      </c>
      <c r="D26" s="6" t="s">
        <v>107</v>
      </c>
      <c r="E26" s="5" t="s">
        <v>50</v>
      </c>
      <c r="F26" s="5" t="s">
        <v>27</v>
      </c>
      <c r="G26" s="5" t="s">
        <v>28</v>
      </c>
      <c r="H26" s="5" t="s">
        <v>98</v>
      </c>
      <c r="I26" s="5" t="s">
        <v>99</v>
      </c>
      <c r="J26" s="5" t="s">
        <v>100</v>
      </c>
      <c r="K26" s="5" t="s">
        <v>32</v>
      </c>
      <c r="L26" s="11">
        <v>62.61</v>
      </c>
      <c r="M26" s="10">
        <f t="shared" si="4"/>
        <v>37.566</v>
      </c>
      <c r="N26" s="10">
        <v>61</v>
      </c>
      <c r="O26" s="10">
        <f t="shared" si="5"/>
        <v>24.4</v>
      </c>
      <c r="P26" s="10">
        <f t="shared" si="6"/>
        <v>61.966</v>
      </c>
      <c r="Q26" s="11">
        <v>1</v>
      </c>
      <c r="R26" s="11" t="s">
        <v>32</v>
      </c>
      <c r="S26" s="4"/>
    </row>
    <row r="27" ht="22.5" spans="1:19">
      <c r="A27" s="6" t="s">
        <v>108</v>
      </c>
      <c r="B27" s="5" t="s">
        <v>109</v>
      </c>
      <c r="C27" s="5" t="s">
        <v>106</v>
      </c>
      <c r="D27" s="6" t="s">
        <v>107</v>
      </c>
      <c r="E27" s="5" t="s">
        <v>50</v>
      </c>
      <c r="F27" s="5" t="s">
        <v>27</v>
      </c>
      <c r="G27" s="5" t="s">
        <v>28</v>
      </c>
      <c r="H27" s="5" t="s">
        <v>98</v>
      </c>
      <c r="I27" s="5" t="s">
        <v>99</v>
      </c>
      <c r="J27" s="5" t="s">
        <v>100</v>
      </c>
      <c r="K27" s="5" t="s">
        <v>32</v>
      </c>
      <c r="L27" s="11">
        <v>55.82</v>
      </c>
      <c r="M27" s="10">
        <f t="shared" si="4"/>
        <v>33.492</v>
      </c>
      <c r="N27" s="10">
        <v>57.6</v>
      </c>
      <c r="O27" s="10">
        <f t="shared" si="5"/>
        <v>23.04</v>
      </c>
      <c r="P27" s="10">
        <f t="shared" si="6"/>
        <v>56.532</v>
      </c>
      <c r="Q27" s="11">
        <v>2</v>
      </c>
      <c r="R27" s="11"/>
      <c r="S27" s="4"/>
    </row>
    <row r="28" ht="22.5" spans="1:19">
      <c r="A28" s="6" t="s">
        <v>110</v>
      </c>
      <c r="B28" s="5" t="s">
        <v>111</v>
      </c>
      <c r="C28" s="5" t="s">
        <v>106</v>
      </c>
      <c r="D28" s="6" t="s">
        <v>107</v>
      </c>
      <c r="E28" s="5" t="s">
        <v>26</v>
      </c>
      <c r="F28" s="5" t="s">
        <v>27</v>
      </c>
      <c r="G28" s="5" t="s">
        <v>28</v>
      </c>
      <c r="H28" s="5" t="s">
        <v>98</v>
      </c>
      <c r="I28" s="5" t="s">
        <v>99</v>
      </c>
      <c r="J28" s="5" t="s">
        <v>100</v>
      </c>
      <c r="K28" s="5" t="s">
        <v>32</v>
      </c>
      <c r="L28" s="11">
        <v>54.65</v>
      </c>
      <c r="M28" s="10">
        <f t="shared" si="4"/>
        <v>32.79</v>
      </c>
      <c r="N28" s="10">
        <v>57.6</v>
      </c>
      <c r="O28" s="10">
        <f t="shared" si="5"/>
        <v>23.04</v>
      </c>
      <c r="P28" s="10">
        <f t="shared" si="6"/>
        <v>55.83</v>
      </c>
      <c r="Q28" s="11">
        <v>3</v>
      </c>
      <c r="R28" s="11"/>
      <c r="S28" s="4"/>
    </row>
    <row r="29" ht="22.5" spans="1:19">
      <c r="A29" s="6" t="s">
        <v>112</v>
      </c>
      <c r="B29" s="5" t="s">
        <v>113</v>
      </c>
      <c r="C29" s="5" t="s">
        <v>114</v>
      </c>
      <c r="D29" s="6" t="s">
        <v>115</v>
      </c>
      <c r="E29" s="5" t="s">
        <v>50</v>
      </c>
      <c r="F29" s="5" t="s">
        <v>27</v>
      </c>
      <c r="G29" s="5" t="s">
        <v>28</v>
      </c>
      <c r="H29" s="5" t="s">
        <v>98</v>
      </c>
      <c r="I29" s="5" t="s">
        <v>99</v>
      </c>
      <c r="J29" s="5" t="s">
        <v>100</v>
      </c>
      <c r="K29" s="5" t="s">
        <v>32</v>
      </c>
      <c r="L29" s="11">
        <v>61.84</v>
      </c>
      <c r="M29" s="10">
        <f t="shared" si="4"/>
        <v>37.104</v>
      </c>
      <c r="N29" s="10">
        <v>66.2</v>
      </c>
      <c r="O29" s="10">
        <f t="shared" si="5"/>
        <v>26.48</v>
      </c>
      <c r="P29" s="10">
        <f t="shared" si="6"/>
        <v>63.584</v>
      </c>
      <c r="Q29" s="11">
        <v>1</v>
      </c>
      <c r="R29" s="11" t="s">
        <v>32</v>
      </c>
      <c r="S29" s="4"/>
    </row>
    <row r="30" ht="22.5" spans="1:19">
      <c r="A30" s="6" t="s">
        <v>116</v>
      </c>
      <c r="B30" s="5" t="s">
        <v>117</v>
      </c>
      <c r="C30" s="5" t="s">
        <v>114</v>
      </c>
      <c r="D30" s="6" t="s">
        <v>115</v>
      </c>
      <c r="E30" s="5" t="s">
        <v>26</v>
      </c>
      <c r="F30" s="5" t="s">
        <v>27</v>
      </c>
      <c r="G30" s="5" t="s">
        <v>67</v>
      </c>
      <c r="H30" s="5" t="s">
        <v>98</v>
      </c>
      <c r="I30" s="5" t="s">
        <v>99</v>
      </c>
      <c r="J30" s="5" t="s">
        <v>100</v>
      </c>
      <c r="K30" s="5" t="s">
        <v>103</v>
      </c>
      <c r="L30" s="11">
        <v>52.61</v>
      </c>
      <c r="M30" s="10">
        <f t="shared" si="4"/>
        <v>31.566</v>
      </c>
      <c r="N30" s="10">
        <v>64.6</v>
      </c>
      <c r="O30" s="10">
        <f t="shared" si="5"/>
        <v>25.84</v>
      </c>
      <c r="P30" s="10">
        <f t="shared" si="6"/>
        <v>57.406</v>
      </c>
      <c r="Q30" s="11">
        <v>2</v>
      </c>
      <c r="R30" s="11"/>
      <c r="S30" s="4"/>
    </row>
    <row r="31" ht="33.75" spans="1:19">
      <c r="A31" s="6" t="s">
        <v>118</v>
      </c>
      <c r="B31" s="5" t="s">
        <v>119</v>
      </c>
      <c r="C31" s="5" t="s">
        <v>114</v>
      </c>
      <c r="D31" s="6" t="s">
        <v>115</v>
      </c>
      <c r="E31" s="5" t="s">
        <v>26</v>
      </c>
      <c r="F31" s="5" t="s">
        <v>41</v>
      </c>
      <c r="G31" s="5" t="s">
        <v>46</v>
      </c>
      <c r="H31" s="5" t="s">
        <v>98</v>
      </c>
      <c r="I31" s="5" t="s">
        <v>99</v>
      </c>
      <c r="J31" s="5" t="s">
        <v>100</v>
      </c>
      <c r="K31" s="5" t="s">
        <v>32</v>
      </c>
      <c r="L31" s="11">
        <v>51.84</v>
      </c>
      <c r="M31" s="10">
        <f t="shared" si="4"/>
        <v>31.104</v>
      </c>
      <c r="N31" s="10">
        <v>60.5</v>
      </c>
      <c r="O31" s="10">
        <f t="shared" si="5"/>
        <v>24.2</v>
      </c>
      <c r="P31" s="10">
        <f t="shared" si="6"/>
        <v>55.304</v>
      </c>
      <c r="Q31" s="11">
        <v>3</v>
      </c>
      <c r="R31" s="11"/>
      <c r="S31" s="4"/>
    </row>
    <row r="32" ht="22.5" spans="1:19">
      <c r="A32" s="6" t="s">
        <v>120</v>
      </c>
      <c r="B32" s="5" t="s">
        <v>121</v>
      </c>
      <c r="C32" s="5" t="s">
        <v>122</v>
      </c>
      <c r="D32" s="6" t="s">
        <v>123</v>
      </c>
      <c r="E32" s="5" t="s">
        <v>26</v>
      </c>
      <c r="F32" s="5" t="s">
        <v>27</v>
      </c>
      <c r="G32" s="5" t="s">
        <v>51</v>
      </c>
      <c r="H32" s="5" t="s">
        <v>98</v>
      </c>
      <c r="I32" s="5" t="s">
        <v>99</v>
      </c>
      <c r="J32" s="5" t="s">
        <v>100</v>
      </c>
      <c r="K32" s="5" t="s">
        <v>32</v>
      </c>
      <c r="L32" s="11">
        <v>65.62</v>
      </c>
      <c r="M32" s="10">
        <f t="shared" si="4"/>
        <v>39.372</v>
      </c>
      <c r="N32" s="10">
        <v>65.2</v>
      </c>
      <c r="O32" s="10">
        <f t="shared" si="5"/>
        <v>26.08</v>
      </c>
      <c r="P32" s="10">
        <f t="shared" si="6"/>
        <v>65.452</v>
      </c>
      <c r="Q32" s="11">
        <v>1</v>
      </c>
      <c r="R32" s="11" t="s">
        <v>32</v>
      </c>
      <c r="S32" s="4"/>
    </row>
    <row r="33" ht="22.5" spans="1:19">
      <c r="A33" s="6" t="s">
        <v>124</v>
      </c>
      <c r="B33" s="5" t="s">
        <v>125</v>
      </c>
      <c r="C33" s="5" t="s">
        <v>122</v>
      </c>
      <c r="D33" s="6" t="s">
        <v>123</v>
      </c>
      <c r="E33" s="5" t="s">
        <v>26</v>
      </c>
      <c r="F33" s="5" t="s">
        <v>37</v>
      </c>
      <c r="G33" s="5" t="s">
        <v>67</v>
      </c>
      <c r="H33" s="5" t="s">
        <v>126</v>
      </c>
      <c r="I33" s="5" t="s">
        <v>30</v>
      </c>
      <c r="J33" s="5" t="s">
        <v>100</v>
      </c>
      <c r="K33" s="5" t="s">
        <v>103</v>
      </c>
      <c r="L33" s="11">
        <v>57.56</v>
      </c>
      <c r="M33" s="10">
        <f t="shared" si="4"/>
        <v>34.536</v>
      </c>
      <c r="N33" s="10">
        <v>58</v>
      </c>
      <c r="O33" s="10">
        <f t="shared" si="5"/>
        <v>23.2</v>
      </c>
      <c r="P33" s="10">
        <f t="shared" si="6"/>
        <v>57.736</v>
      </c>
      <c r="Q33" s="11">
        <v>2</v>
      </c>
      <c r="R33" s="11"/>
      <c r="S33" s="4"/>
    </row>
    <row r="34" ht="33.75" spans="1:19">
      <c r="A34" s="6" t="s">
        <v>127</v>
      </c>
      <c r="B34" s="5" t="s">
        <v>128</v>
      </c>
      <c r="C34" s="5" t="s">
        <v>122</v>
      </c>
      <c r="D34" s="6" t="s">
        <v>123</v>
      </c>
      <c r="E34" s="5" t="s">
        <v>50</v>
      </c>
      <c r="F34" s="5" t="s">
        <v>41</v>
      </c>
      <c r="G34" s="5" t="s">
        <v>67</v>
      </c>
      <c r="H34" s="5" t="s">
        <v>98</v>
      </c>
      <c r="I34" s="5" t="s">
        <v>99</v>
      </c>
      <c r="J34" s="5" t="s">
        <v>100</v>
      </c>
      <c r="K34" s="5" t="s">
        <v>32</v>
      </c>
      <c r="L34" s="11">
        <v>56.59</v>
      </c>
      <c r="M34" s="10">
        <f t="shared" si="4"/>
        <v>33.954</v>
      </c>
      <c r="N34" s="10">
        <v>58.7</v>
      </c>
      <c r="O34" s="10">
        <f t="shared" si="5"/>
        <v>23.48</v>
      </c>
      <c r="P34" s="10">
        <f t="shared" si="6"/>
        <v>57.434</v>
      </c>
      <c r="Q34" s="11">
        <v>3</v>
      </c>
      <c r="R34" s="11"/>
      <c r="S34" s="4"/>
    </row>
    <row r="35" ht="22.5" spans="1:19">
      <c r="A35" s="6" t="s">
        <v>129</v>
      </c>
      <c r="B35" s="5" t="s">
        <v>130</v>
      </c>
      <c r="C35" s="6" t="s">
        <v>131</v>
      </c>
      <c r="D35" s="6" t="s">
        <v>132</v>
      </c>
      <c r="E35" s="6" t="s">
        <v>50</v>
      </c>
      <c r="F35" s="6" t="s">
        <v>27</v>
      </c>
      <c r="G35" s="6" t="s">
        <v>28</v>
      </c>
      <c r="H35" s="6" t="s">
        <v>98</v>
      </c>
      <c r="I35" s="6" t="s">
        <v>99</v>
      </c>
      <c r="J35" s="6" t="s">
        <v>100</v>
      </c>
      <c r="K35" s="6" t="s">
        <v>32</v>
      </c>
      <c r="L35" s="11"/>
      <c r="M35" s="10"/>
      <c r="N35" s="10">
        <v>69.7</v>
      </c>
      <c r="O35" s="10"/>
      <c r="P35" s="10">
        <f t="shared" ref="P35:P40" si="7">N35</f>
        <v>69.7</v>
      </c>
      <c r="Q35" s="11">
        <v>1</v>
      </c>
      <c r="R35" s="11" t="s">
        <v>32</v>
      </c>
      <c r="S35" s="4" t="s">
        <v>87</v>
      </c>
    </row>
    <row r="36" ht="22.5" spans="1:19">
      <c r="A36" s="6" t="s">
        <v>133</v>
      </c>
      <c r="B36" s="5" t="s">
        <v>134</v>
      </c>
      <c r="C36" s="6" t="s">
        <v>131</v>
      </c>
      <c r="D36" s="6" t="s">
        <v>132</v>
      </c>
      <c r="E36" s="6" t="s">
        <v>50</v>
      </c>
      <c r="F36" s="6" t="s">
        <v>27</v>
      </c>
      <c r="G36" s="6" t="s">
        <v>62</v>
      </c>
      <c r="H36" s="6" t="s">
        <v>98</v>
      </c>
      <c r="I36" s="6" t="s">
        <v>30</v>
      </c>
      <c r="J36" s="6" t="s">
        <v>100</v>
      </c>
      <c r="K36" s="6" t="s">
        <v>103</v>
      </c>
      <c r="L36" s="11"/>
      <c r="M36" s="10"/>
      <c r="N36" s="10">
        <v>68.7</v>
      </c>
      <c r="O36" s="10"/>
      <c r="P36" s="10">
        <f t="shared" si="7"/>
        <v>68.7</v>
      </c>
      <c r="Q36" s="11">
        <v>2</v>
      </c>
      <c r="R36" s="11"/>
      <c r="S36" s="4" t="s">
        <v>87</v>
      </c>
    </row>
    <row r="37" ht="22.5" spans="1:19">
      <c r="A37" s="6" t="s">
        <v>135</v>
      </c>
      <c r="B37" s="5" t="s">
        <v>136</v>
      </c>
      <c r="C37" s="6" t="s">
        <v>137</v>
      </c>
      <c r="D37" s="6" t="s">
        <v>138</v>
      </c>
      <c r="E37" s="6" t="s">
        <v>26</v>
      </c>
      <c r="F37" s="6" t="s">
        <v>27</v>
      </c>
      <c r="G37" s="6" t="s">
        <v>139</v>
      </c>
      <c r="H37" s="6" t="s">
        <v>98</v>
      </c>
      <c r="I37" s="6" t="s">
        <v>99</v>
      </c>
      <c r="J37" s="6" t="s">
        <v>100</v>
      </c>
      <c r="K37" s="6" t="s">
        <v>32</v>
      </c>
      <c r="L37" s="11"/>
      <c r="M37" s="10"/>
      <c r="N37" s="10">
        <v>60.8</v>
      </c>
      <c r="O37" s="10"/>
      <c r="P37" s="10">
        <f t="shared" si="7"/>
        <v>60.8</v>
      </c>
      <c r="Q37" s="11">
        <v>1</v>
      </c>
      <c r="R37" s="11" t="s">
        <v>32</v>
      </c>
      <c r="S37" s="4" t="s">
        <v>87</v>
      </c>
    </row>
    <row r="38" ht="22.5" spans="1:19">
      <c r="A38" s="6" t="s">
        <v>140</v>
      </c>
      <c r="B38" s="5" t="s">
        <v>141</v>
      </c>
      <c r="C38" s="6" t="s">
        <v>137</v>
      </c>
      <c r="D38" s="6" t="s">
        <v>138</v>
      </c>
      <c r="E38" s="6" t="s">
        <v>26</v>
      </c>
      <c r="F38" s="6" t="s">
        <v>27</v>
      </c>
      <c r="G38" s="6" t="s">
        <v>79</v>
      </c>
      <c r="H38" s="6" t="s">
        <v>98</v>
      </c>
      <c r="I38" s="6" t="s">
        <v>99</v>
      </c>
      <c r="J38" s="6" t="s">
        <v>100</v>
      </c>
      <c r="K38" s="6" t="s">
        <v>103</v>
      </c>
      <c r="L38" s="11"/>
      <c r="M38" s="10"/>
      <c r="N38" s="10">
        <v>50.6</v>
      </c>
      <c r="O38" s="10"/>
      <c r="P38" s="10">
        <f t="shared" si="7"/>
        <v>50.6</v>
      </c>
      <c r="Q38" s="11">
        <v>2</v>
      </c>
      <c r="R38" s="11"/>
      <c r="S38" s="4" t="s">
        <v>87</v>
      </c>
    </row>
    <row r="39" ht="33.75" spans="1:19">
      <c r="A39" s="6" t="s">
        <v>142</v>
      </c>
      <c r="B39" s="5" t="s">
        <v>143</v>
      </c>
      <c r="C39" s="6" t="s">
        <v>144</v>
      </c>
      <c r="D39" s="6" t="s">
        <v>145</v>
      </c>
      <c r="E39" s="6" t="s">
        <v>26</v>
      </c>
      <c r="F39" s="6" t="s">
        <v>41</v>
      </c>
      <c r="G39" s="6" t="s">
        <v>46</v>
      </c>
      <c r="H39" s="6" t="s">
        <v>98</v>
      </c>
      <c r="I39" s="6" t="s">
        <v>99</v>
      </c>
      <c r="J39" s="6" t="s">
        <v>100</v>
      </c>
      <c r="K39" s="6" t="s">
        <v>32</v>
      </c>
      <c r="L39" s="11"/>
      <c r="M39" s="10"/>
      <c r="N39" s="10">
        <v>71.4</v>
      </c>
      <c r="O39" s="10"/>
      <c r="P39" s="10">
        <f t="shared" si="7"/>
        <v>71.4</v>
      </c>
      <c r="Q39" s="11">
        <v>1</v>
      </c>
      <c r="R39" s="11" t="s">
        <v>32</v>
      </c>
      <c r="S39" s="4" t="s">
        <v>87</v>
      </c>
    </row>
    <row r="40" ht="22.5" spans="1:19">
      <c r="A40" s="6" t="s">
        <v>146</v>
      </c>
      <c r="B40" s="5" t="s">
        <v>147</v>
      </c>
      <c r="C40" s="6" t="s">
        <v>144</v>
      </c>
      <c r="D40" s="6" t="s">
        <v>145</v>
      </c>
      <c r="E40" s="6" t="s">
        <v>26</v>
      </c>
      <c r="F40" s="6" t="s">
        <v>27</v>
      </c>
      <c r="G40" s="6" t="s">
        <v>148</v>
      </c>
      <c r="H40" s="6" t="s">
        <v>98</v>
      </c>
      <c r="I40" s="6" t="s">
        <v>99</v>
      </c>
      <c r="J40" s="6" t="s">
        <v>100</v>
      </c>
      <c r="K40" s="6" t="s">
        <v>32</v>
      </c>
      <c r="L40" s="11"/>
      <c r="M40" s="10"/>
      <c r="N40" s="10">
        <v>68.6</v>
      </c>
      <c r="O40" s="10"/>
      <c r="P40" s="10">
        <f t="shared" si="7"/>
        <v>68.6</v>
      </c>
      <c r="Q40" s="11">
        <v>2</v>
      </c>
      <c r="R40" s="11"/>
      <c r="S40" s="4" t="s">
        <v>87</v>
      </c>
    </row>
    <row r="41" ht="33.75" spans="1:19">
      <c r="A41" s="6" t="s">
        <v>149</v>
      </c>
      <c r="B41" s="5" t="s">
        <v>150</v>
      </c>
      <c r="C41" s="5" t="s">
        <v>151</v>
      </c>
      <c r="D41" s="6" t="s">
        <v>152</v>
      </c>
      <c r="E41" s="5" t="s">
        <v>26</v>
      </c>
      <c r="F41" s="5" t="s">
        <v>41</v>
      </c>
      <c r="G41" s="5" t="s">
        <v>62</v>
      </c>
      <c r="H41" s="5" t="s">
        <v>98</v>
      </c>
      <c r="I41" s="5" t="s">
        <v>99</v>
      </c>
      <c r="J41" s="5" t="s">
        <v>100</v>
      </c>
      <c r="K41" s="5" t="s">
        <v>32</v>
      </c>
      <c r="L41" s="11">
        <v>66.59</v>
      </c>
      <c r="M41" s="10">
        <f t="shared" ref="M41:M86" si="8">L41*0.6</f>
        <v>39.954</v>
      </c>
      <c r="N41" s="10">
        <v>72.9</v>
      </c>
      <c r="O41" s="10">
        <f t="shared" ref="O41:O86" si="9">N41*0.4</f>
        <v>29.16</v>
      </c>
      <c r="P41" s="10">
        <f t="shared" ref="P41:P86" si="10">M41+O41</f>
        <v>69.114</v>
      </c>
      <c r="Q41" s="11">
        <v>1</v>
      </c>
      <c r="R41" s="11" t="s">
        <v>32</v>
      </c>
      <c r="S41" s="4"/>
    </row>
    <row r="42" ht="22.5" spans="1:19">
      <c r="A42" s="6" t="s">
        <v>153</v>
      </c>
      <c r="B42" s="5" t="s">
        <v>154</v>
      </c>
      <c r="C42" s="5" t="s">
        <v>151</v>
      </c>
      <c r="D42" s="6" t="s">
        <v>152</v>
      </c>
      <c r="E42" s="5" t="s">
        <v>26</v>
      </c>
      <c r="F42" s="5" t="s">
        <v>27</v>
      </c>
      <c r="G42" s="5" t="s">
        <v>51</v>
      </c>
      <c r="H42" s="5" t="s">
        <v>98</v>
      </c>
      <c r="I42" s="5" t="s">
        <v>99</v>
      </c>
      <c r="J42" s="5" t="s">
        <v>100</v>
      </c>
      <c r="K42" s="5" t="s">
        <v>32</v>
      </c>
      <c r="L42" s="11">
        <v>68.43</v>
      </c>
      <c r="M42" s="10">
        <f t="shared" si="8"/>
        <v>41.058</v>
      </c>
      <c r="N42" s="10">
        <v>62.1</v>
      </c>
      <c r="O42" s="10">
        <f t="shared" si="9"/>
        <v>24.84</v>
      </c>
      <c r="P42" s="10">
        <f t="shared" si="10"/>
        <v>65.898</v>
      </c>
      <c r="Q42" s="11">
        <v>2</v>
      </c>
      <c r="R42" s="11"/>
      <c r="S42" s="4"/>
    </row>
    <row r="43" ht="22.5" spans="1:19">
      <c r="A43" s="6" t="s">
        <v>155</v>
      </c>
      <c r="B43" s="5" t="s">
        <v>156</v>
      </c>
      <c r="C43" s="5" t="s">
        <v>151</v>
      </c>
      <c r="D43" s="6" t="s">
        <v>152</v>
      </c>
      <c r="E43" s="5" t="s">
        <v>26</v>
      </c>
      <c r="F43" s="5" t="s">
        <v>27</v>
      </c>
      <c r="G43" s="5" t="s">
        <v>157</v>
      </c>
      <c r="H43" s="5" t="s">
        <v>98</v>
      </c>
      <c r="I43" s="5" t="s">
        <v>99</v>
      </c>
      <c r="J43" s="5" t="s">
        <v>100</v>
      </c>
      <c r="K43" s="5" t="s">
        <v>32</v>
      </c>
      <c r="L43" s="11">
        <v>62.51</v>
      </c>
      <c r="M43" s="10">
        <f t="shared" si="8"/>
        <v>37.506</v>
      </c>
      <c r="N43" s="10">
        <v>64</v>
      </c>
      <c r="O43" s="10">
        <f t="shared" si="9"/>
        <v>25.6</v>
      </c>
      <c r="P43" s="10">
        <f t="shared" si="10"/>
        <v>63.106</v>
      </c>
      <c r="Q43" s="11">
        <v>3</v>
      </c>
      <c r="R43" s="11"/>
      <c r="S43" s="4"/>
    </row>
    <row r="44" ht="33.75" spans="1:19">
      <c r="A44" s="6" t="s">
        <v>158</v>
      </c>
      <c r="B44" s="5" t="s">
        <v>159</v>
      </c>
      <c r="C44" s="5" t="s">
        <v>24</v>
      </c>
      <c r="D44" s="6" t="s">
        <v>160</v>
      </c>
      <c r="E44" s="5" t="s">
        <v>50</v>
      </c>
      <c r="F44" s="5" t="s">
        <v>41</v>
      </c>
      <c r="G44" s="5" t="s">
        <v>79</v>
      </c>
      <c r="H44" s="5" t="s">
        <v>98</v>
      </c>
      <c r="I44" s="5" t="s">
        <v>99</v>
      </c>
      <c r="J44" s="5" t="s">
        <v>100</v>
      </c>
      <c r="K44" s="5" t="s">
        <v>32</v>
      </c>
      <c r="L44" s="11">
        <v>59.5</v>
      </c>
      <c r="M44" s="10">
        <f t="shared" si="8"/>
        <v>35.7</v>
      </c>
      <c r="N44" s="10">
        <v>67</v>
      </c>
      <c r="O44" s="10">
        <f t="shared" si="9"/>
        <v>26.8</v>
      </c>
      <c r="P44" s="10">
        <f t="shared" si="10"/>
        <v>62.5</v>
      </c>
      <c r="Q44" s="11">
        <v>1</v>
      </c>
      <c r="R44" s="11" t="s">
        <v>32</v>
      </c>
      <c r="S44" s="4"/>
    </row>
    <row r="45" ht="22.5" spans="1:19">
      <c r="A45" s="6" t="s">
        <v>161</v>
      </c>
      <c r="B45" s="5" t="s">
        <v>162</v>
      </c>
      <c r="C45" s="5" t="s">
        <v>24</v>
      </c>
      <c r="D45" s="6" t="s">
        <v>160</v>
      </c>
      <c r="E45" s="5" t="s">
        <v>26</v>
      </c>
      <c r="F45" s="5" t="s">
        <v>27</v>
      </c>
      <c r="G45" s="5" t="s">
        <v>51</v>
      </c>
      <c r="H45" s="5" t="s">
        <v>98</v>
      </c>
      <c r="I45" s="5" t="s">
        <v>99</v>
      </c>
      <c r="J45" s="5" t="s">
        <v>100</v>
      </c>
      <c r="K45" s="5" t="s">
        <v>32</v>
      </c>
      <c r="L45" s="11">
        <v>63.68</v>
      </c>
      <c r="M45" s="10">
        <f t="shared" si="8"/>
        <v>38.208</v>
      </c>
      <c r="N45" s="10">
        <v>59.4</v>
      </c>
      <c r="O45" s="10">
        <f t="shared" si="9"/>
        <v>23.76</v>
      </c>
      <c r="P45" s="10">
        <f t="shared" si="10"/>
        <v>61.968</v>
      </c>
      <c r="Q45" s="11">
        <v>2</v>
      </c>
      <c r="R45" s="11"/>
      <c r="S45" s="4"/>
    </row>
    <row r="46" ht="33.75" spans="1:19">
      <c r="A46" s="6" t="s">
        <v>163</v>
      </c>
      <c r="B46" s="5" t="s">
        <v>164</v>
      </c>
      <c r="C46" s="5" t="s">
        <v>24</v>
      </c>
      <c r="D46" s="6" t="s">
        <v>160</v>
      </c>
      <c r="E46" s="5" t="s">
        <v>50</v>
      </c>
      <c r="F46" s="5" t="s">
        <v>41</v>
      </c>
      <c r="G46" s="5" t="s">
        <v>67</v>
      </c>
      <c r="H46" s="5" t="s">
        <v>98</v>
      </c>
      <c r="I46" s="5" t="s">
        <v>99</v>
      </c>
      <c r="J46" s="5" t="s">
        <v>100</v>
      </c>
      <c r="K46" s="5" t="s">
        <v>32</v>
      </c>
      <c r="L46" s="11">
        <v>56.49</v>
      </c>
      <c r="M46" s="10">
        <f t="shared" si="8"/>
        <v>33.894</v>
      </c>
      <c r="N46" s="10">
        <v>60.6</v>
      </c>
      <c r="O46" s="10">
        <f t="shared" si="9"/>
        <v>24.24</v>
      </c>
      <c r="P46" s="10">
        <f t="shared" si="10"/>
        <v>58.134</v>
      </c>
      <c r="Q46" s="11">
        <v>3</v>
      </c>
      <c r="R46" s="11"/>
      <c r="S46" s="4"/>
    </row>
    <row r="47" ht="33.75" spans="1:19">
      <c r="A47" s="6" t="s">
        <v>165</v>
      </c>
      <c r="B47" s="5" t="s">
        <v>166</v>
      </c>
      <c r="C47" s="5" t="s">
        <v>54</v>
      </c>
      <c r="D47" s="6" t="s">
        <v>167</v>
      </c>
      <c r="E47" s="5" t="s">
        <v>50</v>
      </c>
      <c r="F47" s="5" t="s">
        <v>41</v>
      </c>
      <c r="G47" s="5" t="s">
        <v>46</v>
      </c>
      <c r="H47" s="5" t="s">
        <v>98</v>
      </c>
      <c r="I47" s="5" t="s">
        <v>99</v>
      </c>
      <c r="J47" s="5" t="s">
        <v>100</v>
      </c>
      <c r="K47" s="5" t="s">
        <v>32</v>
      </c>
      <c r="L47" s="11">
        <v>62.71</v>
      </c>
      <c r="M47" s="10">
        <f t="shared" si="8"/>
        <v>37.626</v>
      </c>
      <c r="N47" s="10">
        <v>74.4</v>
      </c>
      <c r="O47" s="10">
        <f t="shared" si="9"/>
        <v>29.76</v>
      </c>
      <c r="P47" s="10">
        <f t="shared" si="10"/>
        <v>67.386</v>
      </c>
      <c r="Q47" s="11">
        <v>1</v>
      </c>
      <c r="R47" s="11" t="s">
        <v>32</v>
      </c>
      <c r="S47" s="4"/>
    </row>
    <row r="48" ht="22.5" spans="1:19">
      <c r="A48" s="6" t="s">
        <v>168</v>
      </c>
      <c r="B48" s="5" t="s">
        <v>169</v>
      </c>
      <c r="C48" s="5" t="s">
        <v>54</v>
      </c>
      <c r="D48" s="6" t="s">
        <v>167</v>
      </c>
      <c r="E48" s="5" t="s">
        <v>50</v>
      </c>
      <c r="F48" s="5" t="s">
        <v>27</v>
      </c>
      <c r="G48" s="5">
        <v>201706</v>
      </c>
      <c r="H48" s="5" t="s">
        <v>98</v>
      </c>
      <c r="I48" s="5" t="s">
        <v>99</v>
      </c>
      <c r="J48" s="5" t="s">
        <v>100</v>
      </c>
      <c r="K48" s="5" t="s">
        <v>32</v>
      </c>
      <c r="L48" s="11">
        <v>65.62</v>
      </c>
      <c r="M48" s="10">
        <f t="shared" si="8"/>
        <v>39.372</v>
      </c>
      <c r="N48" s="10">
        <v>63.6</v>
      </c>
      <c r="O48" s="10">
        <f t="shared" si="9"/>
        <v>25.44</v>
      </c>
      <c r="P48" s="10">
        <f t="shared" si="10"/>
        <v>64.812</v>
      </c>
      <c r="Q48" s="11">
        <v>2</v>
      </c>
      <c r="R48" s="11"/>
      <c r="S48" s="4"/>
    </row>
    <row r="49" ht="33.75" spans="1:19">
      <c r="A49" s="6" t="s">
        <v>170</v>
      </c>
      <c r="B49" s="5" t="s">
        <v>171</v>
      </c>
      <c r="C49" s="5" t="s">
        <v>54</v>
      </c>
      <c r="D49" s="6" t="s">
        <v>167</v>
      </c>
      <c r="E49" s="5" t="s">
        <v>26</v>
      </c>
      <c r="F49" s="5" t="s">
        <v>41</v>
      </c>
      <c r="G49" s="5" t="s">
        <v>157</v>
      </c>
      <c r="H49" s="5" t="s">
        <v>98</v>
      </c>
      <c r="I49" s="5" t="s">
        <v>99</v>
      </c>
      <c r="J49" s="5" t="s">
        <v>100</v>
      </c>
      <c r="K49" s="5" t="s">
        <v>32</v>
      </c>
      <c r="L49" s="11">
        <v>61.54</v>
      </c>
      <c r="M49" s="10">
        <f t="shared" si="8"/>
        <v>36.924</v>
      </c>
      <c r="N49" s="10">
        <v>65.2</v>
      </c>
      <c r="O49" s="10">
        <f t="shared" si="9"/>
        <v>26.08</v>
      </c>
      <c r="P49" s="10">
        <f t="shared" si="10"/>
        <v>63.004</v>
      </c>
      <c r="Q49" s="11">
        <v>3</v>
      </c>
      <c r="R49" s="11"/>
      <c r="S49" s="4"/>
    </row>
    <row r="50" ht="33.75" spans="1:19">
      <c r="A50" s="6" t="s">
        <v>172</v>
      </c>
      <c r="B50" s="5" t="s">
        <v>173</v>
      </c>
      <c r="C50" s="5" t="s">
        <v>174</v>
      </c>
      <c r="D50" s="6" t="s">
        <v>175</v>
      </c>
      <c r="E50" s="5" t="s">
        <v>50</v>
      </c>
      <c r="F50" s="5" t="s">
        <v>41</v>
      </c>
      <c r="G50" s="5" t="s">
        <v>67</v>
      </c>
      <c r="H50" s="5" t="s">
        <v>176</v>
      </c>
      <c r="I50" s="5" t="s">
        <v>30</v>
      </c>
      <c r="J50" s="5" t="s">
        <v>31</v>
      </c>
      <c r="K50" s="5" t="s">
        <v>32</v>
      </c>
      <c r="L50" s="11">
        <v>72.41</v>
      </c>
      <c r="M50" s="10">
        <f t="shared" si="8"/>
        <v>43.446</v>
      </c>
      <c r="N50" s="10">
        <v>89.7</v>
      </c>
      <c r="O50" s="10">
        <f t="shared" si="9"/>
        <v>35.88</v>
      </c>
      <c r="P50" s="10">
        <f t="shared" si="10"/>
        <v>79.326</v>
      </c>
      <c r="Q50" s="11">
        <v>1</v>
      </c>
      <c r="R50" s="11" t="s">
        <v>32</v>
      </c>
      <c r="S50" s="4"/>
    </row>
    <row r="51" ht="33.75" spans="1:19">
      <c r="A51" s="6" t="s">
        <v>177</v>
      </c>
      <c r="B51" s="5" t="s">
        <v>178</v>
      </c>
      <c r="C51" s="5" t="s">
        <v>174</v>
      </c>
      <c r="D51" s="6" t="s">
        <v>175</v>
      </c>
      <c r="E51" s="5" t="s">
        <v>26</v>
      </c>
      <c r="F51" s="5" t="s">
        <v>41</v>
      </c>
      <c r="G51" s="5" t="s">
        <v>67</v>
      </c>
      <c r="H51" s="5" t="s">
        <v>176</v>
      </c>
      <c r="I51" s="5" t="s">
        <v>30</v>
      </c>
      <c r="J51" s="5" t="s">
        <v>31</v>
      </c>
      <c r="K51" s="5" t="s">
        <v>32</v>
      </c>
      <c r="L51" s="11">
        <v>67.56</v>
      </c>
      <c r="M51" s="10">
        <f t="shared" si="8"/>
        <v>40.536</v>
      </c>
      <c r="N51" s="10">
        <v>87.3</v>
      </c>
      <c r="O51" s="10">
        <f t="shared" si="9"/>
        <v>34.92</v>
      </c>
      <c r="P51" s="10">
        <f t="shared" si="10"/>
        <v>75.456</v>
      </c>
      <c r="Q51" s="11">
        <v>2</v>
      </c>
      <c r="R51" s="11"/>
      <c r="S51" s="4"/>
    </row>
    <row r="52" ht="33.75" spans="1:19">
      <c r="A52" s="6" t="s">
        <v>179</v>
      </c>
      <c r="B52" s="5" t="s">
        <v>180</v>
      </c>
      <c r="C52" s="5" t="s">
        <v>174</v>
      </c>
      <c r="D52" s="6" t="s">
        <v>175</v>
      </c>
      <c r="E52" s="5" t="s">
        <v>50</v>
      </c>
      <c r="F52" s="5" t="s">
        <v>41</v>
      </c>
      <c r="G52" s="5" t="s">
        <v>62</v>
      </c>
      <c r="H52" s="5" t="s">
        <v>181</v>
      </c>
      <c r="I52" s="5" t="s">
        <v>99</v>
      </c>
      <c r="J52" s="5" t="s">
        <v>100</v>
      </c>
      <c r="K52" s="5" t="s">
        <v>32</v>
      </c>
      <c r="L52" s="11">
        <v>62.51</v>
      </c>
      <c r="M52" s="10">
        <f t="shared" si="8"/>
        <v>37.506</v>
      </c>
      <c r="N52" s="10">
        <v>78.4</v>
      </c>
      <c r="O52" s="10">
        <f t="shared" si="9"/>
        <v>31.36</v>
      </c>
      <c r="P52" s="10">
        <f t="shared" si="10"/>
        <v>68.866</v>
      </c>
      <c r="Q52" s="11">
        <v>3</v>
      </c>
      <c r="R52" s="11"/>
      <c r="S52" s="4"/>
    </row>
    <row r="53" ht="22.5" spans="1:19">
      <c r="A53" s="6" t="s">
        <v>182</v>
      </c>
      <c r="B53" s="5" t="s">
        <v>183</v>
      </c>
      <c r="C53" s="5" t="s">
        <v>184</v>
      </c>
      <c r="D53" s="6" t="s">
        <v>185</v>
      </c>
      <c r="E53" s="5" t="s">
        <v>26</v>
      </c>
      <c r="F53" s="5" t="s">
        <v>37</v>
      </c>
      <c r="G53" s="5" t="s">
        <v>157</v>
      </c>
      <c r="H53" s="5" t="s">
        <v>186</v>
      </c>
      <c r="I53" s="5" t="s">
        <v>30</v>
      </c>
      <c r="J53" s="5" t="s">
        <v>31</v>
      </c>
      <c r="K53" s="5" t="s">
        <v>32</v>
      </c>
      <c r="L53" s="11">
        <v>76.59</v>
      </c>
      <c r="M53" s="10">
        <f t="shared" si="8"/>
        <v>45.954</v>
      </c>
      <c r="N53" s="10">
        <v>76.2</v>
      </c>
      <c r="O53" s="10">
        <f t="shared" si="9"/>
        <v>30.48</v>
      </c>
      <c r="P53" s="10">
        <f t="shared" si="10"/>
        <v>76.434</v>
      </c>
      <c r="Q53" s="11">
        <v>1</v>
      </c>
      <c r="R53" s="11" t="s">
        <v>32</v>
      </c>
      <c r="S53" s="4"/>
    </row>
    <row r="54" ht="22.5" spans="1:19">
      <c r="A54" s="6" t="s">
        <v>187</v>
      </c>
      <c r="B54" s="5" t="s">
        <v>188</v>
      </c>
      <c r="C54" s="5" t="s">
        <v>184</v>
      </c>
      <c r="D54" s="6" t="s">
        <v>185</v>
      </c>
      <c r="E54" s="5" t="s">
        <v>26</v>
      </c>
      <c r="F54" s="5" t="s">
        <v>27</v>
      </c>
      <c r="G54" s="5" t="s">
        <v>189</v>
      </c>
      <c r="H54" s="5" t="s">
        <v>186</v>
      </c>
      <c r="I54" s="5" t="s">
        <v>30</v>
      </c>
      <c r="J54" s="5" t="s">
        <v>31</v>
      </c>
      <c r="K54" s="5" t="s">
        <v>32</v>
      </c>
      <c r="L54" s="11">
        <v>64.65</v>
      </c>
      <c r="M54" s="10">
        <f t="shared" si="8"/>
        <v>38.79</v>
      </c>
      <c r="N54" s="10">
        <v>86.8</v>
      </c>
      <c r="O54" s="10">
        <f t="shared" si="9"/>
        <v>34.72</v>
      </c>
      <c r="P54" s="10">
        <f t="shared" si="10"/>
        <v>73.51</v>
      </c>
      <c r="Q54" s="11">
        <v>2</v>
      </c>
      <c r="R54" s="11" t="s">
        <v>32</v>
      </c>
      <c r="S54" s="4"/>
    </row>
    <row r="55" ht="22.5" spans="1:19">
      <c r="A55" s="6" t="s">
        <v>190</v>
      </c>
      <c r="B55" s="5" t="s">
        <v>191</v>
      </c>
      <c r="C55" s="5" t="s">
        <v>184</v>
      </c>
      <c r="D55" s="6" t="s">
        <v>185</v>
      </c>
      <c r="E55" s="5" t="s">
        <v>26</v>
      </c>
      <c r="F55" s="5" t="s">
        <v>27</v>
      </c>
      <c r="G55" s="5" t="s">
        <v>148</v>
      </c>
      <c r="H55" s="5" t="s">
        <v>186</v>
      </c>
      <c r="I55" s="5" t="s">
        <v>30</v>
      </c>
      <c r="J55" s="5" t="s">
        <v>31</v>
      </c>
      <c r="K55" s="5" t="s">
        <v>32</v>
      </c>
      <c r="L55" s="11">
        <v>67.46</v>
      </c>
      <c r="M55" s="10">
        <f t="shared" si="8"/>
        <v>40.476</v>
      </c>
      <c r="N55" s="10">
        <v>80.1</v>
      </c>
      <c r="O55" s="10">
        <f t="shared" si="9"/>
        <v>32.04</v>
      </c>
      <c r="P55" s="10">
        <f t="shared" si="10"/>
        <v>72.516</v>
      </c>
      <c r="Q55" s="11">
        <v>3</v>
      </c>
      <c r="R55" s="11" t="s">
        <v>32</v>
      </c>
      <c r="S55" s="4"/>
    </row>
    <row r="56" ht="33.75" spans="1:19">
      <c r="A56" s="6" t="s">
        <v>192</v>
      </c>
      <c r="B56" s="5" t="s">
        <v>193</v>
      </c>
      <c r="C56" s="5" t="s">
        <v>184</v>
      </c>
      <c r="D56" s="6" t="s">
        <v>185</v>
      </c>
      <c r="E56" s="5" t="s">
        <v>26</v>
      </c>
      <c r="F56" s="5" t="s">
        <v>41</v>
      </c>
      <c r="G56" s="5" t="s">
        <v>28</v>
      </c>
      <c r="H56" s="5" t="s">
        <v>186</v>
      </c>
      <c r="I56" s="5" t="s">
        <v>30</v>
      </c>
      <c r="J56" s="5" t="s">
        <v>31</v>
      </c>
      <c r="K56" s="5" t="s">
        <v>32</v>
      </c>
      <c r="L56" s="11">
        <v>64.45</v>
      </c>
      <c r="M56" s="10">
        <f t="shared" si="8"/>
        <v>38.67</v>
      </c>
      <c r="N56" s="10">
        <v>83.2</v>
      </c>
      <c r="O56" s="10">
        <f t="shared" si="9"/>
        <v>33.28</v>
      </c>
      <c r="P56" s="10">
        <f t="shared" si="10"/>
        <v>71.95</v>
      </c>
      <c r="Q56" s="11">
        <v>4</v>
      </c>
      <c r="R56" s="11"/>
      <c r="S56" s="4"/>
    </row>
    <row r="57" ht="33.75" spans="1:19">
      <c r="A57" s="6" t="s">
        <v>194</v>
      </c>
      <c r="B57" s="5" t="s">
        <v>195</v>
      </c>
      <c r="C57" s="5" t="s">
        <v>184</v>
      </c>
      <c r="D57" s="6" t="s">
        <v>185</v>
      </c>
      <c r="E57" s="5" t="s">
        <v>26</v>
      </c>
      <c r="F57" s="5" t="s">
        <v>41</v>
      </c>
      <c r="G57" s="5" t="s">
        <v>157</v>
      </c>
      <c r="H57" s="5" t="s">
        <v>196</v>
      </c>
      <c r="I57" s="5" t="s">
        <v>30</v>
      </c>
      <c r="J57" s="5" t="s">
        <v>31</v>
      </c>
      <c r="K57" s="5" t="s">
        <v>32</v>
      </c>
      <c r="L57" s="11">
        <v>60.87</v>
      </c>
      <c r="M57" s="10">
        <f t="shared" si="8"/>
        <v>36.522</v>
      </c>
      <c r="N57" s="10">
        <v>87.8</v>
      </c>
      <c r="O57" s="10">
        <f t="shared" si="9"/>
        <v>35.12</v>
      </c>
      <c r="P57" s="10">
        <f t="shared" si="10"/>
        <v>71.642</v>
      </c>
      <c r="Q57" s="11">
        <v>5</v>
      </c>
      <c r="R57" s="11"/>
      <c r="S57" s="4"/>
    </row>
    <row r="58" ht="22.5" spans="1:19">
      <c r="A58" s="6" t="s">
        <v>197</v>
      </c>
      <c r="B58" s="5" t="s">
        <v>198</v>
      </c>
      <c r="C58" s="5" t="s">
        <v>184</v>
      </c>
      <c r="D58" s="6" t="s">
        <v>185</v>
      </c>
      <c r="E58" s="5" t="s">
        <v>26</v>
      </c>
      <c r="F58" s="5" t="s">
        <v>27</v>
      </c>
      <c r="G58" s="5" t="s">
        <v>157</v>
      </c>
      <c r="H58" s="5" t="s">
        <v>186</v>
      </c>
      <c r="I58" s="5" t="s">
        <v>30</v>
      </c>
      <c r="J58" s="5" t="s">
        <v>31</v>
      </c>
      <c r="K58" s="5" t="s">
        <v>32</v>
      </c>
      <c r="L58" s="11">
        <v>61.34</v>
      </c>
      <c r="M58" s="10">
        <f t="shared" si="8"/>
        <v>36.804</v>
      </c>
      <c r="N58" s="10">
        <v>85</v>
      </c>
      <c r="O58" s="10">
        <f t="shared" si="9"/>
        <v>34</v>
      </c>
      <c r="P58" s="10">
        <f t="shared" si="10"/>
        <v>70.804</v>
      </c>
      <c r="Q58" s="11">
        <v>6</v>
      </c>
      <c r="R58" s="11"/>
      <c r="S58" s="4"/>
    </row>
    <row r="59" ht="22.5" spans="1:19">
      <c r="A59" s="6" t="s">
        <v>199</v>
      </c>
      <c r="B59" s="5" t="s">
        <v>200</v>
      </c>
      <c r="C59" s="5" t="s">
        <v>184</v>
      </c>
      <c r="D59" s="6" t="s">
        <v>185</v>
      </c>
      <c r="E59" s="5" t="s">
        <v>26</v>
      </c>
      <c r="F59" s="5" t="s">
        <v>27</v>
      </c>
      <c r="G59" s="5" t="s">
        <v>28</v>
      </c>
      <c r="H59" s="5" t="s">
        <v>186</v>
      </c>
      <c r="I59" s="5" t="s">
        <v>30</v>
      </c>
      <c r="J59" s="5" t="s">
        <v>31</v>
      </c>
      <c r="K59" s="5" t="s">
        <v>32</v>
      </c>
      <c r="L59" s="11">
        <v>64.75</v>
      </c>
      <c r="M59" s="10">
        <f t="shared" si="8"/>
        <v>38.85</v>
      </c>
      <c r="N59" s="10">
        <v>70.4</v>
      </c>
      <c r="O59" s="10">
        <f t="shared" si="9"/>
        <v>28.16</v>
      </c>
      <c r="P59" s="10">
        <f t="shared" si="10"/>
        <v>67.01</v>
      </c>
      <c r="Q59" s="11">
        <v>7</v>
      </c>
      <c r="R59" s="11"/>
      <c r="S59" s="4"/>
    </row>
    <row r="60" ht="22.5" spans="1:19">
      <c r="A60" s="6" t="s">
        <v>201</v>
      </c>
      <c r="B60" s="5" t="s">
        <v>202</v>
      </c>
      <c r="C60" s="5" t="s">
        <v>184</v>
      </c>
      <c r="D60" s="6" t="s">
        <v>185</v>
      </c>
      <c r="E60" s="5" t="s">
        <v>26</v>
      </c>
      <c r="F60" s="5" t="s">
        <v>27</v>
      </c>
      <c r="G60" s="5" t="s">
        <v>46</v>
      </c>
      <c r="H60" s="5" t="s">
        <v>186</v>
      </c>
      <c r="I60" s="5" t="s">
        <v>30</v>
      </c>
      <c r="J60" s="5" t="s">
        <v>31</v>
      </c>
      <c r="K60" s="5" t="s">
        <v>32</v>
      </c>
      <c r="L60" s="11">
        <v>62.41</v>
      </c>
      <c r="M60" s="10">
        <f t="shared" si="8"/>
        <v>37.446</v>
      </c>
      <c r="N60" s="10">
        <v>67.7</v>
      </c>
      <c r="O60" s="10">
        <f t="shared" si="9"/>
        <v>27.08</v>
      </c>
      <c r="P60" s="10">
        <f t="shared" si="10"/>
        <v>64.526</v>
      </c>
      <c r="Q60" s="11">
        <v>8</v>
      </c>
      <c r="R60" s="11"/>
      <c r="S60" s="4"/>
    </row>
    <row r="61" ht="33.75" spans="1:19">
      <c r="A61" s="6" t="s">
        <v>203</v>
      </c>
      <c r="B61" s="5" t="s">
        <v>204</v>
      </c>
      <c r="C61" s="5" t="s">
        <v>184</v>
      </c>
      <c r="D61" s="6" t="s">
        <v>185</v>
      </c>
      <c r="E61" s="5" t="s">
        <v>26</v>
      </c>
      <c r="F61" s="5" t="s">
        <v>41</v>
      </c>
      <c r="G61" s="5" t="s">
        <v>62</v>
      </c>
      <c r="H61" s="5" t="s">
        <v>186</v>
      </c>
      <c r="I61" s="5" t="s">
        <v>30</v>
      </c>
      <c r="J61" s="5" t="s">
        <v>31</v>
      </c>
      <c r="K61" s="5" t="s">
        <v>32</v>
      </c>
      <c r="L61" s="11">
        <v>60.77</v>
      </c>
      <c r="M61" s="10">
        <f t="shared" si="8"/>
        <v>36.462</v>
      </c>
      <c r="N61" s="10">
        <v>63.7</v>
      </c>
      <c r="O61" s="10">
        <f t="shared" si="9"/>
        <v>25.48</v>
      </c>
      <c r="P61" s="10">
        <f t="shared" si="10"/>
        <v>61.942</v>
      </c>
      <c r="Q61" s="11">
        <v>9</v>
      </c>
      <c r="R61" s="11"/>
      <c r="S61" s="4"/>
    </row>
    <row r="62" ht="33.75" spans="1:19">
      <c r="A62" s="6" t="s">
        <v>205</v>
      </c>
      <c r="B62" s="5" t="s">
        <v>206</v>
      </c>
      <c r="C62" s="5" t="s">
        <v>184</v>
      </c>
      <c r="D62" s="6" t="s">
        <v>207</v>
      </c>
      <c r="E62" s="5" t="s">
        <v>26</v>
      </c>
      <c r="F62" s="5" t="s">
        <v>41</v>
      </c>
      <c r="G62" s="5" t="s">
        <v>62</v>
      </c>
      <c r="H62" s="5" t="s">
        <v>186</v>
      </c>
      <c r="I62" s="5" t="s">
        <v>30</v>
      </c>
      <c r="J62" s="5" t="s">
        <v>31</v>
      </c>
      <c r="K62" s="5" t="s">
        <v>32</v>
      </c>
      <c r="L62" s="11">
        <v>61.84</v>
      </c>
      <c r="M62" s="10">
        <f t="shared" si="8"/>
        <v>37.104</v>
      </c>
      <c r="N62" s="10">
        <v>62.1</v>
      </c>
      <c r="O62" s="10">
        <f t="shared" si="9"/>
        <v>24.84</v>
      </c>
      <c r="P62" s="10">
        <f t="shared" si="10"/>
        <v>61.944</v>
      </c>
      <c r="Q62" s="11">
        <v>1</v>
      </c>
      <c r="R62" s="11" t="s">
        <v>32</v>
      </c>
      <c r="S62" s="4"/>
    </row>
    <row r="63" ht="22.5" spans="1:19">
      <c r="A63" s="6" t="s">
        <v>208</v>
      </c>
      <c r="B63" s="5" t="s">
        <v>209</v>
      </c>
      <c r="C63" s="5" t="s">
        <v>184</v>
      </c>
      <c r="D63" s="6" t="s">
        <v>207</v>
      </c>
      <c r="E63" s="5" t="s">
        <v>26</v>
      </c>
      <c r="F63" s="5" t="s">
        <v>27</v>
      </c>
      <c r="G63" s="5" t="s">
        <v>62</v>
      </c>
      <c r="H63" s="5" t="s">
        <v>186</v>
      </c>
      <c r="I63" s="5" t="s">
        <v>30</v>
      </c>
      <c r="J63" s="5" t="s">
        <v>31</v>
      </c>
      <c r="K63" s="5" t="s">
        <v>32</v>
      </c>
      <c r="L63" s="11">
        <v>58.53</v>
      </c>
      <c r="M63" s="10">
        <f t="shared" si="8"/>
        <v>35.118</v>
      </c>
      <c r="N63" s="10">
        <v>66.5</v>
      </c>
      <c r="O63" s="10">
        <f t="shared" si="9"/>
        <v>26.6</v>
      </c>
      <c r="P63" s="10">
        <f t="shared" si="10"/>
        <v>61.718</v>
      </c>
      <c r="Q63" s="11">
        <v>2</v>
      </c>
      <c r="R63" s="11"/>
      <c r="S63" s="4"/>
    </row>
    <row r="64" ht="33.75" spans="1:19">
      <c r="A64" s="6" t="s">
        <v>210</v>
      </c>
      <c r="B64" s="5" t="s">
        <v>211</v>
      </c>
      <c r="C64" s="5" t="s">
        <v>184</v>
      </c>
      <c r="D64" s="6" t="s">
        <v>207</v>
      </c>
      <c r="E64" s="5" t="s">
        <v>26</v>
      </c>
      <c r="F64" s="5" t="s">
        <v>41</v>
      </c>
      <c r="G64" s="5" t="s">
        <v>62</v>
      </c>
      <c r="H64" s="5" t="s">
        <v>212</v>
      </c>
      <c r="I64" s="5" t="s">
        <v>30</v>
      </c>
      <c r="J64" s="5" t="s">
        <v>31</v>
      </c>
      <c r="K64" s="5" t="s">
        <v>32</v>
      </c>
      <c r="L64" s="11">
        <v>53.48</v>
      </c>
      <c r="M64" s="10">
        <f t="shared" si="8"/>
        <v>32.088</v>
      </c>
      <c r="N64" s="10">
        <v>65.8</v>
      </c>
      <c r="O64" s="10">
        <f t="shared" si="9"/>
        <v>26.32</v>
      </c>
      <c r="P64" s="10">
        <f t="shared" si="10"/>
        <v>58.408</v>
      </c>
      <c r="Q64" s="11">
        <v>3</v>
      </c>
      <c r="R64" s="11"/>
      <c r="S64" s="4"/>
    </row>
    <row r="65" ht="22.5" spans="1:19">
      <c r="A65" s="6" t="s">
        <v>213</v>
      </c>
      <c r="B65" s="5" t="s">
        <v>214</v>
      </c>
      <c r="C65" s="5" t="s">
        <v>215</v>
      </c>
      <c r="D65" s="6" t="s">
        <v>216</v>
      </c>
      <c r="E65" s="5" t="s">
        <v>26</v>
      </c>
      <c r="F65" s="5" t="s">
        <v>27</v>
      </c>
      <c r="G65" s="5" t="s">
        <v>217</v>
      </c>
      <c r="H65" s="5" t="s">
        <v>212</v>
      </c>
      <c r="I65" s="5" t="s">
        <v>99</v>
      </c>
      <c r="J65" s="5" t="s">
        <v>100</v>
      </c>
      <c r="K65" s="5" t="s">
        <v>32</v>
      </c>
      <c r="L65" s="11">
        <v>65.72</v>
      </c>
      <c r="M65" s="10">
        <f t="shared" si="8"/>
        <v>39.432</v>
      </c>
      <c r="N65" s="10">
        <v>88.8</v>
      </c>
      <c r="O65" s="10">
        <f t="shared" si="9"/>
        <v>35.52</v>
      </c>
      <c r="P65" s="10">
        <f t="shared" si="10"/>
        <v>74.952</v>
      </c>
      <c r="Q65" s="11">
        <v>1</v>
      </c>
      <c r="R65" s="11" t="s">
        <v>32</v>
      </c>
      <c r="S65" s="4"/>
    </row>
    <row r="66" ht="22.5" spans="1:19">
      <c r="A66" s="6" t="s">
        <v>218</v>
      </c>
      <c r="B66" s="5" t="s">
        <v>219</v>
      </c>
      <c r="C66" s="5" t="s">
        <v>215</v>
      </c>
      <c r="D66" s="6" t="s">
        <v>216</v>
      </c>
      <c r="E66" s="5" t="s">
        <v>26</v>
      </c>
      <c r="F66" s="5" t="s">
        <v>27</v>
      </c>
      <c r="G66" s="5" t="s">
        <v>220</v>
      </c>
      <c r="H66" s="5" t="s">
        <v>186</v>
      </c>
      <c r="I66" s="5" t="s">
        <v>99</v>
      </c>
      <c r="J66" s="5" t="s">
        <v>100</v>
      </c>
      <c r="K66" s="5" t="s">
        <v>32</v>
      </c>
      <c r="L66" s="11">
        <v>67.56</v>
      </c>
      <c r="M66" s="10">
        <f t="shared" si="8"/>
        <v>40.536</v>
      </c>
      <c r="N66" s="10">
        <v>84.3</v>
      </c>
      <c r="O66" s="10">
        <f t="shared" si="9"/>
        <v>33.72</v>
      </c>
      <c r="P66" s="10">
        <f t="shared" si="10"/>
        <v>74.256</v>
      </c>
      <c r="Q66" s="11">
        <v>2</v>
      </c>
      <c r="R66" s="11" t="s">
        <v>32</v>
      </c>
      <c r="S66" s="4"/>
    </row>
    <row r="67" ht="22.5" spans="1:19">
      <c r="A67" s="6" t="s">
        <v>221</v>
      </c>
      <c r="B67" s="5" t="s">
        <v>222</v>
      </c>
      <c r="C67" s="5" t="s">
        <v>215</v>
      </c>
      <c r="D67" s="6" t="s">
        <v>216</v>
      </c>
      <c r="E67" s="5" t="s">
        <v>26</v>
      </c>
      <c r="F67" s="5" t="s">
        <v>27</v>
      </c>
      <c r="G67" s="5" t="s">
        <v>51</v>
      </c>
      <c r="H67" s="5" t="s">
        <v>212</v>
      </c>
      <c r="I67" s="5" t="s">
        <v>99</v>
      </c>
      <c r="J67" s="5" t="s">
        <v>100</v>
      </c>
      <c r="K67" s="5" t="s">
        <v>32</v>
      </c>
      <c r="L67" s="11">
        <v>64.95</v>
      </c>
      <c r="M67" s="10">
        <f t="shared" si="8"/>
        <v>38.97</v>
      </c>
      <c r="N67" s="10">
        <v>83.8</v>
      </c>
      <c r="O67" s="10">
        <f t="shared" si="9"/>
        <v>33.52</v>
      </c>
      <c r="P67" s="10">
        <f t="shared" si="10"/>
        <v>72.49</v>
      </c>
      <c r="Q67" s="11">
        <v>3</v>
      </c>
      <c r="R67" s="11"/>
      <c r="S67" s="4"/>
    </row>
    <row r="68" ht="22.5" spans="1:19">
      <c r="A68" s="6" t="s">
        <v>223</v>
      </c>
      <c r="B68" s="5" t="s">
        <v>224</v>
      </c>
      <c r="C68" s="5" t="s">
        <v>215</v>
      </c>
      <c r="D68" s="6" t="s">
        <v>216</v>
      </c>
      <c r="E68" s="5" t="s">
        <v>26</v>
      </c>
      <c r="F68" s="5" t="s">
        <v>27</v>
      </c>
      <c r="G68" s="5" t="s">
        <v>157</v>
      </c>
      <c r="H68" s="5" t="s">
        <v>225</v>
      </c>
      <c r="I68" s="5" t="s">
        <v>99</v>
      </c>
      <c r="J68" s="5" t="s">
        <v>100</v>
      </c>
      <c r="K68" s="5" t="s">
        <v>32</v>
      </c>
      <c r="L68" s="11">
        <v>68.73</v>
      </c>
      <c r="M68" s="10">
        <f t="shared" si="8"/>
        <v>41.238</v>
      </c>
      <c r="N68" s="10">
        <v>63.8</v>
      </c>
      <c r="O68" s="10">
        <f t="shared" si="9"/>
        <v>25.52</v>
      </c>
      <c r="P68" s="10">
        <f t="shared" si="10"/>
        <v>66.758</v>
      </c>
      <c r="Q68" s="11">
        <v>4</v>
      </c>
      <c r="R68" s="11"/>
      <c r="S68" s="4"/>
    </row>
    <row r="69" ht="22.5" spans="1:19">
      <c r="A69" s="6" t="s">
        <v>226</v>
      </c>
      <c r="B69" s="5" t="s">
        <v>227</v>
      </c>
      <c r="C69" s="5" t="s">
        <v>215</v>
      </c>
      <c r="D69" s="6" t="s">
        <v>216</v>
      </c>
      <c r="E69" s="5" t="s">
        <v>26</v>
      </c>
      <c r="F69" s="5" t="s">
        <v>27</v>
      </c>
      <c r="G69" s="5" t="s">
        <v>148</v>
      </c>
      <c r="H69" s="5" t="s">
        <v>212</v>
      </c>
      <c r="I69" s="5" t="s">
        <v>99</v>
      </c>
      <c r="J69" s="5" t="s">
        <v>100</v>
      </c>
      <c r="K69" s="5" t="s">
        <v>32</v>
      </c>
      <c r="L69" s="11">
        <v>65.52</v>
      </c>
      <c r="M69" s="10">
        <f t="shared" si="8"/>
        <v>39.312</v>
      </c>
      <c r="N69" s="10">
        <v>64</v>
      </c>
      <c r="O69" s="10">
        <f t="shared" si="9"/>
        <v>25.6</v>
      </c>
      <c r="P69" s="10">
        <f t="shared" si="10"/>
        <v>64.912</v>
      </c>
      <c r="Q69" s="11">
        <v>5</v>
      </c>
      <c r="R69" s="11"/>
      <c r="S69" s="4"/>
    </row>
    <row r="70" ht="33.75" spans="1:19">
      <c r="A70" s="6" t="s">
        <v>228</v>
      </c>
      <c r="B70" s="5" t="s">
        <v>229</v>
      </c>
      <c r="C70" s="5" t="s">
        <v>215</v>
      </c>
      <c r="D70" s="6" t="s">
        <v>216</v>
      </c>
      <c r="E70" s="5" t="s">
        <v>26</v>
      </c>
      <c r="F70" s="5" t="s">
        <v>41</v>
      </c>
      <c r="G70" s="5" t="s">
        <v>67</v>
      </c>
      <c r="H70" s="5" t="s">
        <v>186</v>
      </c>
      <c r="I70" s="5" t="s">
        <v>30</v>
      </c>
      <c r="J70" s="5" t="s">
        <v>31</v>
      </c>
      <c r="K70" s="5" t="s">
        <v>32</v>
      </c>
      <c r="L70" s="11">
        <v>65.82</v>
      </c>
      <c r="M70" s="10">
        <f t="shared" si="8"/>
        <v>39.492</v>
      </c>
      <c r="N70" s="10">
        <v>60.3</v>
      </c>
      <c r="O70" s="10">
        <f t="shared" si="9"/>
        <v>24.12</v>
      </c>
      <c r="P70" s="10">
        <f t="shared" si="10"/>
        <v>63.612</v>
      </c>
      <c r="Q70" s="11">
        <v>6</v>
      </c>
      <c r="R70" s="11"/>
      <c r="S70" s="4"/>
    </row>
    <row r="71" ht="22.5" spans="1:19">
      <c r="A71" s="6" t="s">
        <v>230</v>
      </c>
      <c r="B71" s="5" t="s">
        <v>231</v>
      </c>
      <c r="C71" s="5" t="s">
        <v>184</v>
      </c>
      <c r="D71" s="6" t="s">
        <v>232</v>
      </c>
      <c r="E71" s="5" t="s">
        <v>26</v>
      </c>
      <c r="F71" s="5" t="s">
        <v>37</v>
      </c>
      <c r="G71" s="5" t="s">
        <v>62</v>
      </c>
      <c r="H71" s="5" t="s">
        <v>233</v>
      </c>
      <c r="I71" s="5" t="s">
        <v>30</v>
      </c>
      <c r="J71" s="5" t="s">
        <v>31</v>
      </c>
      <c r="K71" s="5" t="s">
        <v>32</v>
      </c>
      <c r="L71" s="11">
        <v>80.47</v>
      </c>
      <c r="M71" s="10">
        <f t="shared" si="8"/>
        <v>48.282</v>
      </c>
      <c r="N71" s="10">
        <v>76</v>
      </c>
      <c r="O71" s="10">
        <f t="shared" si="9"/>
        <v>30.4</v>
      </c>
      <c r="P71" s="10">
        <f t="shared" si="10"/>
        <v>78.682</v>
      </c>
      <c r="Q71" s="11">
        <v>1</v>
      </c>
      <c r="R71" s="11" t="s">
        <v>32</v>
      </c>
      <c r="S71" s="4"/>
    </row>
    <row r="72" ht="33.75" spans="1:19">
      <c r="A72" s="6" t="s">
        <v>234</v>
      </c>
      <c r="B72" s="5" t="s">
        <v>235</v>
      </c>
      <c r="C72" s="5" t="s">
        <v>184</v>
      </c>
      <c r="D72" s="6" t="s">
        <v>232</v>
      </c>
      <c r="E72" s="5" t="s">
        <v>26</v>
      </c>
      <c r="F72" s="5" t="s">
        <v>41</v>
      </c>
      <c r="G72" s="5" t="s">
        <v>62</v>
      </c>
      <c r="H72" s="5" t="s">
        <v>233</v>
      </c>
      <c r="I72" s="5" t="s">
        <v>30</v>
      </c>
      <c r="J72" s="5" t="s">
        <v>31</v>
      </c>
      <c r="K72" s="5" t="s">
        <v>32</v>
      </c>
      <c r="L72" s="13">
        <v>72.61</v>
      </c>
      <c r="M72" s="10">
        <f t="shared" si="8"/>
        <v>43.566</v>
      </c>
      <c r="N72" s="10">
        <v>73.8</v>
      </c>
      <c r="O72" s="10">
        <f t="shared" si="9"/>
        <v>29.52</v>
      </c>
      <c r="P72" s="10">
        <f t="shared" si="10"/>
        <v>73.086</v>
      </c>
      <c r="Q72" s="11">
        <v>2</v>
      </c>
      <c r="R72" s="13"/>
      <c r="S72" s="4"/>
    </row>
    <row r="73" ht="33.75" spans="1:19">
      <c r="A73" s="6" t="s">
        <v>236</v>
      </c>
      <c r="B73" s="5" t="s">
        <v>237</v>
      </c>
      <c r="C73" s="5" t="s">
        <v>184</v>
      </c>
      <c r="D73" s="6" t="s">
        <v>232</v>
      </c>
      <c r="E73" s="5" t="s">
        <v>26</v>
      </c>
      <c r="F73" s="5" t="s">
        <v>41</v>
      </c>
      <c r="G73" s="5" t="s">
        <v>62</v>
      </c>
      <c r="H73" s="5" t="s">
        <v>233</v>
      </c>
      <c r="I73" s="5" t="s">
        <v>30</v>
      </c>
      <c r="J73" s="5" t="s">
        <v>31</v>
      </c>
      <c r="K73" s="5" t="s">
        <v>32</v>
      </c>
      <c r="L73" s="11">
        <v>75.62</v>
      </c>
      <c r="M73" s="10">
        <f t="shared" si="8"/>
        <v>45.372</v>
      </c>
      <c r="N73" s="10">
        <v>68.5</v>
      </c>
      <c r="O73" s="10">
        <f t="shared" si="9"/>
        <v>27.4</v>
      </c>
      <c r="P73" s="10">
        <f t="shared" si="10"/>
        <v>72.772</v>
      </c>
      <c r="Q73" s="11">
        <v>3</v>
      </c>
      <c r="R73" s="11"/>
      <c r="S73" s="4"/>
    </row>
    <row r="74" ht="33.75" spans="1:19">
      <c r="A74" s="6" t="s">
        <v>238</v>
      </c>
      <c r="B74" s="5" t="s">
        <v>239</v>
      </c>
      <c r="C74" s="5" t="s">
        <v>215</v>
      </c>
      <c r="D74" s="6" t="s">
        <v>240</v>
      </c>
      <c r="E74" s="5" t="s">
        <v>26</v>
      </c>
      <c r="F74" s="5" t="s">
        <v>41</v>
      </c>
      <c r="G74" s="5" t="s">
        <v>62</v>
      </c>
      <c r="H74" s="5" t="s">
        <v>233</v>
      </c>
      <c r="I74" s="5" t="s">
        <v>30</v>
      </c>
      <c r="J74" s="5" t="s">
        <v>31</v>
      </c>
      <c r="K74" s="5" t="s">
        <v>32</v>
      </c>
      <c r="L74" s="11">
        <v>70.87</v>
      </c>
      <c r="M74" s="10">
        <f t="shared" si="8"/>
        <v>42.522</v>
      </c>
      <c r="N74" s="10">
        <v>86</v>
      </c>
      <c r="O74" s="10">
        <f t="shared" si="9"/>
        <v>34.4</v>
      </c>
      <c r="P74" s="10">
        <f t="shared" si="10"/>
        <v>76.922</v>
      </c>
      <c r="Q74" s="11">
        <v>1</v>
      </c>
      <c r="R74" s="11" t="s">
        <v>32</v>
      </c>
      <c r="S74" s="4"/>
    </row>
    <row r="75" ht="33.75" spans="1:19">
      <c r="A75" s="6" t="s">
        <v>241</v>
      </c>
      <c r="B75" s="5" t="s">
        <v>242</v>
      </c>
      <c r="C75" s="5" t="s">
        <v>215</v>
      </c>
      <c r="D75" s="6" t="s">
        <v>240</v>
      </c>
      <c r="E75" s="5" t="s">
        <v>26</v>
      </c>
      <c r="F75" s="5" t="s">
        <v>41</v>
      </c>
      <c r="G75" s="5" t="s">
        <v>62</v>
      </c>
      <c r="H75" s="5" t="s">
        <v>233</v>
      </c>
      <c r="I75" s="5" t="s">
        <v>30</v>
      </c>
      <c r="J75" s="5" t="s">
        <v>31</v>
      </c>
      <c r="K75" s="5" t="s">
        <v>32</v>
      </c>
      <c r="L75" s="11">
        <v>70.47</v>
      </c>
      <c r="M75" s="10">
        <f t="shared" si="8"/>
        <v>42.282</v>
      </c>
      <c r="N75" s="10">
        <v>76.5</v>
      </c>
      <c r="O75" s="10">
        <f t="shared" si="9"/>
        <v>30.6</v>
      </c>
      <c r="P75" s="10">
        <f t="shared" si="10"/>
        <v>72.882</v>
      </c>
      <c r="Q75" s="11">
        <v>2</v>
      </c>
      <c r="R75" s="11"/>
      <c r="S75" s="4"/>
    </row>
    <row r="76" ht="33.75" spans="1:19">
      <c r="A76" s="6" t="s">
        <v>243</v>
      </c>
      <c r="B76" s="5" t="s">
        <v>244</v>
      </c>
      <c r="C76" s="5" t="s">
        <v>215</v>
      </c>
      <c r="D76" s="6" t="s">
        <v>240</v>
      </c>
      <c r="E76" s="5" t="s">
        <v>26</v>
      </c>
      <c r="F76" s="5" t="s">
        <v>41</v>
      </c>
      <c r="G76" s="5" t="s">
        <v>62</v>
      </c>
      <c r="H76" s="5" t="s">
        <v>233</v>
      </c>
      <c r="I76" s="5" t="s">
        <v>30</v>
      </c>
      <c r="J76" s="5" t="s">
        <v>31</v>
      </c>
      <c r="K76" s="5" t="s">
        <v>32</v>
      </c>
      <c r="L76" s="11">
        <v>76.59</v>
      </c>
      <c r="M76" s="10">
        <f t="shared" si="8"/>
        <v>45.954</v>
      </c>
      <c r="N76" s="10">
        <v>60.4</v>
      </c>
      <c r="O76" s="10">
        <f t="shared" si="9"/>
        <v>24.16</v>
      </c>
      <c r="P76" s="10">
        <f t="shared" si="10"/>
        <v>70.114</v>
      </c>
      <c r="Q76" s="11">
        <v>3</v>
      </c>
      <c r="R76" s="11"/>
      <c r="S76" s="4"/>
    </row>
    <row r="77" ht="22.5" spans="1:19">
      <c r="A77" s="6" t="s">
        <v>245</v>
      </c>
      <c r="B77" s="5" t="s">
        <v>246</v>
      </c>
      <c r="C77" s="5" t="s">
        <v>174</v>
      </c>
      <c r="D77" s="6" t="s">
        <v>247</v>
      </c>
      <c r="E77" s="5" t="s">
        <v>26</v>
      </c>
      <c r="F77" s="5" t="s">
        <v>27</v>
      </c>
      <c r="G77" s="5" t="s">
        <v>46</v>
      </c>
      <c r="H77" s="5" t="s">
        <v>248</v>
      </c>
      <c r="I77" s="5" t="s">
        <v>99</v>
      </c>
      <c r="J77" s="5" t="s">
        <v>100</v>
      </c>
      <c r="K77" s="5" t="s">
        <v>32</v>
      </c>
      <c r="L77" s="11">
        <v>61.24</v>
      </c>
      <c r="M77" s="10">
        <f t="shared" si="8"/>
        <v>36.744</v>
      </c>
      <c r="N77" s="10">
        <v>71.2</v>
      </c>
      <c r="O77" s="10">
        <f t="shared" si="9"/>
        <v>28.48</v>
      </c>
      <c r="P77" s="10">
        <f t="shared" si="10"/>
        <v>65.224</v>
      </c>
      <c r="Q77" s="11">
        <v>1</v>
      </c>
      <c r="R77" s="11" t="s">
        <v>32</v>
      </c>
      <c r="S77" s="4"/>
    </row>
    <row r="78" ht="33.75" spans="1:19">
      <c r="A78" s="6" t="s">
        <v>249</v>
      </c>
      <c r="B78" s="5" t="s">
        <v>250</v>
      </c>
      <c r="C78" s="5" t="s">
        <v>174</v>
      </c>
      <c r="D78" s="6" t="s">
        <v>247</v>
      </c>
      <c r="E78" s="5" t="s">
        <v>26</v>
      </c>
      <c r="F78" s="5" t="s">
        <v>41</v>
      </c>
      <c r="G78" s="5" t="s">
        <v>62</v>
      </c>
      <c r="H78" s="5" t="s">
        <v>248</v>
      </c>
      <c r="I78" s="5" t="s">
        <v>99</v>
      </c>
      <c r="J78" s="5" t="s">
        <v>100</v>
      </c>
      <c r="K78" s="5" t="s">
        <v>32</v>
      </c>
      <c r="L78" s="11">
        <v>53.68</v>
      </c>
      <c r="M78" s="10">
        <f t="shared" si="8"/>
        <v>32.208</v>
      </c>
      <c r="N78" s="10">
        <v>63.4</v>
      </c>
      <c r="O78" s="10">
        <f t="shared" si="9"/>
        <v>25.36</v>
      </c>
      <c r="P78" s="10">
        <f t="shared" si="10"/>
        <v>57.568</v>
      </c>
      <c r="Q78" s="11">
        <v>2</v>
      </c>
      <c r="R78" s="11"/>
      <c r="S78" s="4"/>
    </row>
    <row r="79" ht="33.75" spans="1:19">
      <c r="A79" s="6" t="s">
        <v>251</v>
      </c>
      <c r="B79" s="5" t="s">
        <v>252</v>
      </c>
      <c r="C79" s="5" t="s">
        <v>174</v>
      </c>
      <c r="D79" s="6" t="s">
        <v>247</v>
      </c>
      <c r="E79" s="5" t="s">
        <v>26</v>
      </c>
      <c r="F79" s="5" t="s">
        <v>41</v>
      </c>
      <c r="G79" s="5" t="s">
        <v>62</v>
      </c>
      <c r="H79" s="5" t="s">
        <v>248</v>
      </c>
      <c r="I79" s="5" t="s">
        <v>99</v>
      </c>
      <c r="J79" s="5" t="s">
        <v>100</v>
      </c>
      <c r="K79" s="5" t="s">
        <v>32</v>
      </c>
      <c r="L79" s="11">
        <v>50.57</v>
      </c>
      <c r="M79" s="10">
        <f t="shared" si="8"/>
        <v>30.342</v>
      </c>
      <c r="N79" s="10">
        <v>58.3</v>
      </c>
      <c r="O79" s="10">
        <f t="shared" si="9"/>
        <v>23.32</v>
      </c>
      <c r="P79" s="10">
        <f t="shared" si="10"/>
        <v>53.662</v>
      </c>
      <c r="Q79" s="11">
        <v>3</v>
      </c>
      <c r="R79" s="11"/>
      <c r="S79" s="4"/>
    </row>
    <row r="80" ht="33.75" spans="1:19">
      <c r="A80" s="6" t="s">
        <v>253</v>
      </c>
      <c r="B80" s="5" t="s">
        <v>254</v>
      </c>
      <c r="C80" s="5" t="s">
        <v>184</v>
      </c>
      <c r="D80" s="6" t="s">
        <v>255</v>
      </c>
      <c r="E80" s="5" t="s">
        <v>50</v>
      </c>
      <c r="F80" s="5" t="s">
        <v>41</v>
      </c>
      <c r="G80" s="5" t="s">
        <v>62</v>
      </c>
      <c r="H80" s="5" t="s">
        <v>256</v>
      </c>
      <c r="I80" s="5" t="s">
        <v>30</v>
      </c>
      <c r="J80" s="5" t="s">
        <v>31</v>
      </c>
      <c r="K80" s="5" t="s">
        <v>32</v>
      </c>
      <c r="L80" s="11">
        <v>62.61</v>
      </c>
      <c r="M80" s="10">
        <f t="shared" si="8"/>
        <v>37.566</v>
      </c>
      <c r="N80" s="10">
        <v>80.9</v>
      </c>
      <c r="O80" s="10">
        <f t="shared" si="9"/>
        <v>32.36</v>
      </c>
      <c r="P80" s="10">
        <f t="shared" si="10"/>
        <v>69.926</v>
      </c>
      <c r="Q80" s="11">
        <v>1</v>
      </c>
      <c r="R80" s="11" t="s">
        <v>32</v>
      </c>
      <c r="S80" s="4"/>
    </row>
    <row r="81" ht="33.75" spans="1:19">
      <c r="A81" s="6" t="s">
        <v>257</v>
      </c>
      <c r="B81" s="5" t="s">
        <v>258</v>
      </c>
      <c r="C81" s="5" t="s">
        <v>184</v>
      </c>
      <c r="D81" s="6" t="s">
        <v>255</v>
      </c>
      <c r="E81" s="5" t="s">
        <v>50</v>
      </c>
      <c r="F81" s="5" t="s">
        <v>41</v>
      </c>
      <c r="G81" s="5" t="s">
        <v>62</v>
      </c>
      <c r="H81" s="5" t="s">
        <v>256</v>
      </c>
      <c r="I81" s="5" t="s">
        <v>30</v>
      </c>
      <c r="J81" s="5" t="s">
        <v>31</v>
      </c>
      <c r="K81" s="5" t="s">
        <v>32</v>
      </c>
      <c r="L81" s="11">
        <v>62.81</v>
      </c>
      <c r="M81" s="10">
        <f t="shared" si="8"/>
        <v>37.686</v>
      </c>
      <c r="N81" s="10">
        <v>68.6</v>
      </c>
      <c r="O81" s="10">
        <f t="shared" si="9"/>
        <v>27.44</v>
      </c>
      <c r="P81" s="10">
        <f t="shared" si="10"/>
        <v>65.126</v>
      </c>
      <c r="Q81" s="11">
        <v>2</v>
      </c>
      <c r="R81" s="11"/>
      <c r="S81" s="4"/>
    </row>
    <row r="82" ht="33.75" spans="1:19">
      <c r="A82" s="6" t="s">
        <v>259</v>
      </c>
      <c r="B82" s="5" t="s">
        <v>260</v>
      </c>
      <c r="C82" s="5" t="s">
        <v>184</v>
      </c>
      <c r="D82" s="6" t="s">
        <v>255</v>
      </c>
      <c r="E82" s="5" t="s">
        <v>26</v>
      </c>
      <c r="F82" s="5" t="s">
        <v>41</v>
      </c>
      <c r="G82" s="5" t="s">
        <v>62</v>
      </c>
      <c r="H82" s="5" t="s">
        <v>261</v>
      </c>
      <c r="I82" s="5" t="s">
        <v>30</v>
      </c>
      <c r="J82" s="5" t="s">
        <v>31</v>
      </c>
      <c r="K82" s="5" t="s">
        <v>32</v>
      </c>
      <c r="L82" s="11">
        <v>62.51</v>
      </c>
      <c r="M82" s="10">
        <f t="shared" si="8"/>
        <v>37.506</v>
      </c>
      <c r="N82" s="10">
        <v>64.9</v>
      </c>
      <c r="O82" s="10">
        <f t="shared" si="9"/>
        <v>25.96</v>
      </c>
      <c r="P82" s="10">
        <f t="shared" si="10"/>
        <v>63.466</v>
      </c>
      <c r="Q82" s="11">
        <v>3</v>
      </c>
      <c r="R82" s="11"/>
      <c r="S82" s="4"/>
    </row>
    <row r="83" ht="22.5" spans="1:19">
      <c r="A83" s="6" t="s">
        <v>262</v>
      </c>
      <c r="B83" s="5" t="s">
        <v>263</v>
      </c>
      <c r="C83" s="5" t="s">
        <v>184</v>
      </c>
      <c r="D83" s="6" t="s">
        <v>264</v>
      </c>
      <c r="E83" s="5" t="s">
        <v>50</v>
      </c>
      <c r="F83" s="5" t="s">
        <v>27</v>
      </c>
      <c r="G83" s="5" t="s">
        <v>67</v>
      </c>
      <c r="H83" s="5" t="s">
        <v>265</v>
      </c>
      <c r="I83" s="5" t="s">
        <v>30</v>
      </c>
      <c r="J83" s="5" t="s">
        <v>31</v>
      </c>
      <c r="K83" s="5" t="s">
        <v>32</v>
      </c>
      <c r="L83" s="11">
        <v>62.71</v>
      </c>
      <c r="M83" s="10">
        <f t="shared" si="8"/>
        <v>37.626</v>
      </c>
      <c r="N83" s="10">
        <v>72.6</v>
      </c>
      <c r="O83" s="10">
        <f t="shared" si="9"/>
        <v>29.04</v>
      </c>
      <c r="P83" s="10">
        <f t="shared" si="10"/>
        <v>66.666</v>
      </c>
      <c r="Q83" s="11">
        <v>1</v>
      </c>
      <c r="R83" s="11" t="s">
        <v>32</v>
      </c>
      <c r="S83" s="4"/>
    </row>
    <row r="84" ht="22.5" spans="1:19">
      <c r="A84" s="6" t="s">
        <v>266</v>
      </c>
      <c r="B84" s="5" t="s">
        <v>267</v>
      </c>
      <c r="C84" s="5" t="s">
        <v>184</v>
      </c>
      <c r="D84" s="6" t="s">
        <v>264</v>
      </c>
      <c r="E84" s="5" t="s">
        <v>50</v>
      </c>
      <c r="F84" s="5" t="s">
        <v>27</v>
      </c>
      <c r="G84" s="5" t="s">
        <v>157</v>
      </c>
      <c r="H84" s="5" t="s">
        <v>98</v>
      </c>
      <c r="I84" s="5" t="s">
        <v>30</v>
      </c>
      <c r="J84" s="5" t="s">
        <v>31</v>
      </c>
      <c r="K84" s="5" t="s">
        <v>32</v>
      </c>
      <c r="L84" s="11">
        <v>53.78</v>
      </c>
      <c r="M84" s="10">
        <f t="shared" si="8"/>
        <v>32.268</v>
      </c>
      <c r="N84" s="10">
        <v>65</v>
      </c>
      <c r="O84" s="10">
        <f t="shared" si="9"/>
        <v>26</v>
      </c>
      <c r="P84" s="10">
        <f t="shared" si="10"/>
        <v>58.268</v>
      </c>
      <c r="Q84" s="11">
        <v>2</v>
      </c>
      <c r="R84" s="11"/>
      <c r="S84" s="4"/>
    </row>
    <row r="85" ht="33.75" spans="1:19">
      <c r="A85" s="6" t="s">
        <v>268</v>
      </c>
      <c r="B85" s="5" t="s">
        <v>269</v>
      </c>
      <c r="C85" s="5" t="s">
        <v>184</v>
      </c>
      <c r="D85" s="6" t="s">
        <v>270</v>
      </c>
      <c r="E85" s="5" t="s">
        <v>26</v>
      </c>
      <c r="F85" s="5" t="s">
        <v>41</v>
      </c>
      <c r="G85" s="5" t="s">
        <v>62</v>
      </c>
      <c r="H85" s="5" t="s">
        <v>265</v>
      </c>
      <c r="I85" s="5" t="s">
        <v>30</v>
      </c>
      <c r="J85" s="5" t="s">
        <v>31</v>
      </c>
      <c r="K85" s="5" t="s">
        <v>32</v>
      </c>
      <c r="L85" s="11">
        <v>67.66</v>
      </c>
      <c r="M85" s="10">
        <f t="shared" si="8"/>
        <v>40.596</v>
      </c>
      <c r="N85" s="10">
        <v>69.2</v>
      </c>
      <c r="O85" s="10">
        <f t="shared" si="9"/>
        <v>27.68</v>
      </c>
      <c r="P85" s="10">
        <f t="shared" si="10"/>
        <v>68.276</v>
      </c>
      <c r="Q85" s="11">
        <v>1</v>
      </c>
      <c r="R85" s="11" t="s">
        <v>32</v>
      </c>
      <c r="S85" s="4"/>
    </row>
    <row r="86" ht="22.5" spans="1:19">
      <c r="A86" s="6" t="s">
        <v>271</v>
      </c>
      <c r="B86" s="5" t="s">
        <v>272</v>
      </c>
      <c r="C86" s="5" t="s">
        <v>184</v>
      </c>
      <c r="D86" s="6" t="s">
        <v>270</v>
      </c>
      <c r="E86" s="5" t="s">
        <v>26</v>
      </c>
      <c r="F86" s="5" t="s">
        <v>27</v>
      </c>
      <c r="G86" s="5" t="s">
        <v>67</v>
      </c>
      <c r="H86" s="5" t="s">
        <v>98</v>
      </c>
      <c r="I86" s="5" t="s">
        <v>30</v>
      </c>
      <c r="J86" s="5" t="s">
        <v>31</v>
      </c>
      <c r="K86" s="5" t="s">
        <v>32</v>
      </c>
      <c r="L86" s="11">
        <v>60.57</v>
      </c>
      <c r="M86" s="10">
        <f t="shared" si="8"/>
        <v>36.342</v>
      </c>
      <c r="N86" s="10">
        <v>77.6</v>
      </c>
      <c r="O86" s="10">
        <f t="shared" si="9"/>
        <v>31.04</v>
      </c>
      <c r="P86" s="10">
        <f t="shared" si="10"/>
        <v>67.382</v>
      </c>
      <c r="Q86" s="11">
        <v>2</v>
      </c>
      <c r="R86" s="11"/>
      <c r="S86" s="4"/>
    </row>
    <row r="87" ht="33.75" spans="1:19">
      <c r="A87" s="6" t="s">
        <v>273</v>
      </c>
      <c r="B87" s="5" t="s">
        <v>274</v>
      </c>
      <c r="C87" s="6" t="s">
        <v>184</v>
      </c>
      <c r="D87" s="6" t="s">
        <v>275</v>
      </c>
      <c r="E87" s="6" t="s">
        <v>26</v>
      </c>
      <c r="F87" s="6" t="s">
        <v>41</v>
      </c>
      <c r="G87" s="6" t="s">
        <v>62</v>
      </c>
      <c r="H87" s="6" t="s">
        <v>98</v>
      </c>
      <c r="I87" s="6" t="s">
        <v>30</v>
      </c>
      <c r="J87" s="6" t="s">
        <v>31</v>
      </c>
      <c r="K87" s="6" t="s">
        <v>32</v>
      </c>
      <c r="L87" s="11"/>
      <c r="M87" s="10"/>
      <c r="N87" s="10">
        <v>74.6</v>
      </c>
      <c r="O87" s="10"/>
      <c r="P87" s="10">
        <f t="shared" ref="P87:P94" si="11">N87</f>
        <v>74.6</v>
      </c>
      <c r="Q87" s="11">
        <v>1</v>
      </c>
      <c r="R87" s="11" t="s">
        <v>32</v>
      </c>
      <c r="S87" s="4" t="s">
        <v>87</v>
      </c>
    </row>
    <row r="88" ht="22.5" spans="1:19">
      <c r="A88" s="6" t="s">
        <v>276</v>
      </c>
      <c r="B88" s="5" t="s">
        <v>277</v>
      </c>
      <c r="C88" s="6" t="s">
        <v>184</v>
      </c>
      <c r="D88" s="6" t="s">
        <v>278</v>
      </c>
      <c r="E88" s="6" t="s">
        <v>26</v>
      </c>
      <c r="F88" s="6" t="s">
        <v>27</v>
      </c>
      <c r="G88" s="6" t="s">
        <v>279</v>
      </c>
      <c r="H88" s="6" t="s">
        <v>98</v>
      </c>
      <c r="I88" s="6" t="s">
        <v>30</v>
      </c>
      <c r="J88" s="6" t="s">
        <v>31</v>
      </c>
      <c r="K88" s="6" t="s">
        <v>32</v>
      </c>
      <c r="L88" s="11"/>
      <c r="M88" s="10"/>
      <c r="N88" s="10">
        <v>78</v>
      </c>
      <c r="O88" s="10"/>
      <c r="P88" s="10">
        <f t="shared" si="11"/>
        <v>78</v>
      </c>
      <c r="Q88" s="11">
        <v>1</v>
      </c>
      <c r="R88" s="11" t="s">
        <v>32</v>
      </c>
      <c r="S88" s="4" t="s">
        <v>87</v>
      </c>
    </row>
    <row r="89" ht="33.75" spans="1:19">
      <c r="A89" s="6" t="s">
        <v>280</v>
      </c>
      <c r="B89" s="5" t="s">
        <v>281</v>
      </c>
      <c r="C89" s="6" t="s">
        <v>184</v>
      </c>
      <c r="D89" s="6" t="s">
        <v>278</v>
      </c>
      <c r="E89" s="6" t="s">
        <v>26</v>
      </c>
      <c r="F89" s="6" t="s">
        <v>41</v>
      </c>
      <c r="G89" s="6" t="s">
        <v>220</v>
      </c>
      <c r="H89" s="6" t="s">
        <v>98</v>
      </c>
      <c r="I89" s="6" t="s">
        <v>30</v>
      </c>
      <c r="J89" s="6" t="s">
        <v>31</v>
      </c>
      <c r="K89" s="6" t="s">
        <v>32</v>
      </c>
      <c r="L89" s="11"/>
      <c r="M89" s="10"/>
      <c r="N89" s="10">
        <v>74.2</v>
      </c>
      <c r="O89" s="10"/>
      <c r="P89" s="10">
        <f t="shared" si="11"/>
        <v>74.2</v>
      </c>
      <c r="Q89" s="11">
        <v>2</v>
      </c>
      <c r="R89" s="11"/>
      <c r="S89" s="4" t="s">
        <v>87</v>
      </c>
    </row>
    <row r="90" ht="33.75" spans="1:19">
      <c r="A90" s="6" t="s">
        <v>282</v>
      </c>
      <c r="B90" s="5" t="s">
        <v>283</v>
      </c>
      <c r="C90" s="6" t="s">
        <v>184</v>
      </c>
      <c r="D90" s="6" t="s">
        <v>284</v>
      </c>
      <c r="E90" s="6" t="s">
        <v>26</v>
      </c>
      <c r="F90" s="6" t="s">
        <v>41</v>
      </c>
      <c r="G90" s="6" t="s">
        <v>46</v>
      </c>
      <c r="H90" s="6" t="s">
        <v>98</v>
      </c>
      <c r="I90" s="6" t="s">
        <v>30</v>
      </c>
      <c r="J90" s="6" t="s">
        <v>31</v>
      </c>
      <c r="K90" s="6" t="s">
        <v>32</v>
      </c>
      <c r="L90" s="11"/>
      <c r="M90" s="10"/>
      <c r="N90" s="10">
        <v>75.9</v>
      </c>
      <c r="O90" s="10"/>
      <c r="P90" s="10">
        <f t="shared" si="11"/>
        <v>75.9</v>
      </c>
      <c r="Q90" s="11">
        <v>1</v>
      </c>
      <c r="R90" s="11" t="s">
        <v>32</v>
      </c>
      <c r="S90" s="4" t="s">
        <v>87</v>
      </c>
    </row>
    <row r="91" ht="33.75" spans="1:19">
      <c r="A91" s="6" t="s">
        <v>285</v>
      </c>
      <c r="B91" s="5" t="s">
        <v>286</v>
      </c>
      <c r="C91" s="6" t="s">
        <v>215</v>
      </c>
      <c r="D91" s="6" t="s">
        <v>287</v>
      </c>
      <c r="E91" s="6" t="s">
        <v>50</v>
      </c>
      <c r="F91" s="6" t="s">
        <v>41</v>
      </c>
      <c r="G91" s="6" t="s">
        <v>67</v>
      </c>
      <c r="H91" s="6" t="s">
        <v>265</v>
      </c>
      <c r="I91" s="6" t="s">
        <v>30</v>
      </c>
      <c r="J91" s="6" t="s">
        <v>31</v>
      </c>
      <c r="K91" s="6" t="s">
        <v>32</v>
      </c>
      <c r="L91" s="11"/>
      <c r="M91" s="10"/>
      <c r="N91" s="10">
        <v>72.6</v>
      </c>
      <c r="O91" s="10"/>
      <c r="P91" s="10">
        <f t="shared" si="11"/>
        <v>72.6</v>
      </c>
      <c r="Q91" s="11">
        <v>1</v>
      </c>
      <c r="R91" s="11" t="s">
        <v>32</v>
      </c>
      <c r="S91" s="4" t="s">
        <v>87</v>
      </c>
    </row>
    <row r="92" ht="22.5" spans="1:19">
      <c r="A92" s="6" t="s">
        <v>288</v>
      </c>
      <c r="B92" s="5" t="s">
        <v>289</v>
      </c>
      <c r="C92" s="6" t="s">
        <v>290</v>
      </c>
      <c r="D92" s="6" t="s">
        <v>291</v>
      </c>
      <c r="E92" s="6" t="s">
        <v>50</v>
      </c>
      <c r="F92" s="6" t="s">
        <v>27</v>
      </c>
      <c r="G92" s="6" t="s">
        <v>67</v>
      </c>
      <c r="H92" s="6" t="s">
        <v>98</v>
      </c>
      <c r="I92" s="6" t="s">
        <v>30</v>
      </c>
      <c r="J92" s="6" t="s">
        <v>31</v>
      </c>
      <c r="K92" s="6" t="s">
        <v>32</v>
      </c>
      <c r="L92" s="11"/>
      <c r="M92" s="10"/>
      <c r="N92" s="10">
        <v>81.8</v>
      </c>
      <c r="O92" s="10"/>
      <c r="P92" s="10">
        <f t="shared" si="11"/>
        <v>81.8</v>
      </c>
      <c r="Q92" s="11">
        <v>1</v>
      </c>
      <c r="R92" s="11" t="s">
        <v>32</v>
      </c>
      <c r="S92" s="4" t="s">
        <v>87</v>
      </c>
    </row>
    <row r="93" ht="22.5" spans="1:19">
      <c r="A93" s="6" t="s">
        <v>292</v>
      </c>
      <c r="B93" s="5" t="s">
        <v>293</v>
      </c>
      <c r="C93" s="6" t="s">
        <v>290</v>
      </c>
      <c r="D93" s="6" t="s">
        <v>291</v>
      </c>
      <c r="E93" s="6" t="s">
        <v>50</v>
      </c>
      <c r="F93" s="6" t="s">
        <v>27</v>
      </c>
      <c r="G93" s="6" t="s">
        <v>67</v>
      </c>
      <c r="H93" s="6" t="s">
        <v>265</v>
      </c>
      <c r="I93" s="6" t="s">
        <v>30</v>
      </c>
      <c r="J93" s="6" t="s">
        <v>31</v>
      </c>
      <c r="K93" s="6" t="s">
        <v>32</v>
      </c>
      <c r="L93" s="11"/>
      <c r="M93" s="10"/>
      <c r="N93" s="10">
        <v>77.9</v>
      </c>
      <c r="O93" s="10"/>
      <c r="P93" s="10">
        <f t="shared" si="11"/>
        <v>77.9</v>
      </c>
      <c r="Q93" s="11">
        <v>2</v>
      </c>
      <c r="R93" s="11" t="s">
        <v>32</v>
      </c>
      <c r="S93" s="4" t="s">
        <v>87</v>
      </c>
    </row>
    <row r="94" ht="22.5" spans="1:19">
      <c r="A94" s="6" t="s">
        <v>294</v>
      </c>
      <c r="B94" s="5" t="s">
        <v>295</v>
      </c>
      <c r="C94" s="6" t="s">
        <v>184</v>
      </c>
      <c r="D94" s="6" t="s">
        <v>296</v>
      </c>
      <c r="E94" s="6" t="s">
        <v>50</v>
      </c>
      <c r="F94" s="6" t="s">
        <v>27</v>
      </c>
      <c r="G94" s="6" t="s">
        <v>67</v>
      </c>
      <c r="H94" s="6" t="s">
        <v>265</v>
      </c>
      <c r="I94" s="6" t="s">
        <v>30</v>
      </c>
      <c r="J94" s="6" t="s">
        <v>31</v>
      </c>
      <c r="K94" s="6" t="s">
        <v>32</v>
      </c>
      <c r="L94" s="11"/>
      <c r="M94" s="10"/>
      <c r="N94" s="10">
        <v>61.8</v>
      </c>
      <c r="O94" s="10"/>
      <c r="P94" s="10">
        <f t="shared" si="11"/>
        <v>61.8</v>
      </c>
      <c r="Q94" s="11">
        <v>1</v>
      </c>
      <c r="R94" s="11" t="s">
        <v>32</v>
      </c>
      <c r="S94" s="4" t="s">
        <v>87</v>
      </c>
    </row>
    <row r="95" ht="33.75" spans="1:19">
      <c r="A95" s="6" t="s">
        <v>297</v>
      </c>
      <c r="B95" s="5" t="s">
        <v>298</v>
      </c>
      <c r="C95" s="5" t="s">
        <v>184</v>
      </c>
      <c r="D95" s="6" t="s">
        <v>299</v>
      </c>
      <c r="E95" s="5" t="s">
        <v>50</v>
      </c>
      <c r="F95" s="5" t="s">
        <v>41</v>
      </c>
      <c r="G95" s="5" t="s">
        <v>28</v>
      </c>
      <c r="H95" s="5" t="s">
        <v>300</v>
      </c>
      <c r="I95" s="5" t="s">
        <v>30</v>
      </c>
      <c r="J95" s="5" t="s">
        <v>31</v>
      </c>
      <c r="K95" s="5" t="s">
        <v>32</v>
      </c>
      <c r="L95" s="11">
        <v>79.5</v>
      </c>
      <c r="M95" s="10">
        <f t="shared" ref="M95:M103" si="12">L95*0.6</f>
        <v>47.7</v>
      </c>
      <c r="N95" s="10">
        <v>85.4</v>
      </c>
      <c r="O95" s="10">
        <f t="shared" ref="O95:O103" si="13">N95*0.4</f>
        <v>34.16</v>
      </c>
      <c r="P95" s="10">
        <f t="shared" ref="P95:P103" si="14">M95+O95</f>
        <v>81.86</v>
      </c>
      <c r="Q95" s="11">
        <v>1</v>
      </c>
      <c r="R95" s="11" t="s">
        <v>32</v>
      </c>
      <c r="S95" s="4"/>
    </row>
    <row r="96" ht="22.5" spans="1:19">
      <c r="A96" s="6" t="s">
        <v>301</v>
      </c>
      <c r="B96" s="5" t="s">
        <v>302</v>
      </c>
      <c r="C96" s="5" t="s">
        <v>184</v>
      </c>
      <c r="D96" s="6" t="s">
        <v>299</v>
      </c>
      <c r="E96" s="5" t="s">
        <v>26</v>
      </c>
      <c r="F96" s="5" t="s">
        <v>27</v>
      </c>
      <c r="G96" s="5" t="s">
        <v>148</v>
      </c>
      <c r="H96" s="5" t="s">
        <v>303</v>
      </c>
      <c r="I96" s="5" t="s">
        <v>30</v>
      </c>
      <c r="J96" s="5" t="s">
        <v>31</v>
      </c>
      <c r="K96" s="5" t="s">
        <v>32</v>
      </c>
      <c r="L96" s="11">
        <v>72.41</v>
      </c>
      <c r="M96" s="10">
        <f t="shared" si="12"/>
        <v>43.446</v>
      </c>
      <c r="N96" s="10">
        <v>77.2</v>
      </c>
      <c r="O96" s="10">
        <f t="shared" si="13"/>
        <v>30.88</v>
      </c>
      <c r="P96" s="10">
        <f t="shared" si="14"/>
        <v>74.326</v>
      </c>
      <c r="Q96" s="11">
        <v>2</v>
      </c>
      <c r="R96" s="11"/>
      <c r="S96" s="4"/>
    </row>
    <row r="97" ht="33.75" spans="1:19">
      <c r="A97" s="6" t="s">
        <v>304</v>
      </c>
      <c r="B97" s="5" t="s">
        <v>305</v>
      </c>
      <c r="C97" s="5" t="s">
        <v>184</v>
      </c>
      <c r="D97" s="6" t="s">
        <v>299</v>
      </c>
      <c r="E97" s="5" t="s">
        <v>26</v>
      </c>
      <c r="F97" s="5" t="s">
        <v>41</v>
      </c>
      <c r="G97" s="5" t="s">
        <v>79</v>
      </c>
      <c r="H97" s="5" t="s">
        <v>306</v>
      </c>
      <c r="I97" s="5" t="s">
        <v>30</v>
      </c>
      <c r="J97" s="5" t="s">
        <v>31</v>
      </c>
      <c r="K97" s="5" t="s">
        <v>32</v>
      </c>
      <c r="L97" s="11">
        <v>68.93</v>
      </c>
      <c r="M97" s="10">
        <f t="shared" si="12"/>
        <v>41.358</v>
      </c>
      <c r="N97" s="10">
        <v>72.4</v>
      </c>
      <c r="O97" s="10">
        <f t="shared" si="13"/>
        <v>28.96</v>
      </c>
      <c r="P97" s="10">
        <f t="shared" si="14"/>
        <v>70.318</v>
      </c>
      <c r="Q97" s="11">
        <v>3</v>
      </c>
      <c r="R97" s="11"/>
      <c r="S97" s="4"/>
    </row>
    <row r="98" ht="22.5" spans="1:19">
      <c r="A98" s="6" t="s">
        <v>307</v>
      </c>
      <c r="B98" s="5" t="s">
        <v>308</v>
      </c>
      <c r="C98" s="5" t="s">
        <v>215</v>
      </c>
      <c r="D98" s="6" t="s">
        <v>309</v>
      </c>
      <c r="E98" s="5" t="s">
        <v>50</v>
      </c>
      <c r="F98" s="5" t="s">
        <v>27</v>
      </c>
      <c r="G98" s="5" t="s">
        <v>148</v>
      </c>
      <c r="H98" s="5" t="s">
        <v>310</v>
      </c>
      <c r="I98" s="5" t="s">
        <v>30</v>
      </c>
      <c r="J98" s="5" t="s">
        <v>31</v>
      </c>
      <c r="K98" s="5" t="s">
        <v>32</v>
      </c>
      <c r="L98" s="11">
        <v>63.68</v>
      </c>
      <c r="M98" s="10">
        <f t="shared" si="12"/>
        <v>38.208</v>
      </c>
      <c r="N98" s="10">
        <v>90.2</v>
      </c>
      <c r="O98" s="10">
        <f t="shared" si="13"/>
        <v>36.08</v>
      </c>
      <c r="P98" s="10">
        <f t="shared" si="14"/>
        <v>74.288</v>
      </c>
      <c r="Q98" s="11">
        <v>1</v>
      </c>
      <c r="R98" s="11" t="s">
        <v>32</v>
      </c>
      <c r="S98" s="4"/>
    </row>
    <row r="99" ht="33.75" spans="1:19">
      <c r="A99" s="6" t="s">
        <v>311</v>
      </c>
      <c r="B99" s="5" t="s">
        <v>312</v>
      </c>
      <c r="C99" s="5" t="s">
        <v>215</v>
      </c>
      <c r="D99" s="6" t="s">
        <v>309</v>
      </c>
      <c r="E99" s="5" t="s">
        <v>26</v>
      </c>
      <c r="F99" s="5" t="s">
        <v>41</v>
      </c>
      <c r="G99" s="5" t="s">
        <v>28</v>
      </c>
      <c r="H99" s="5" t="s">
        <v>300</v>
      </c>
      <c r="I99" s="5" t="s">
        <v>30</v>
      </c>
      <c r="J99" s="5" t="s">
        <v>31</v>
      </c>
      <c r="K99" s="5" t="s">
        <v>32</v>
      </c>
      <c r="L99" s="11">
        <v>66.79</v>
      </c>
      <c r="M99" s="10">
        <f t="shared" si="12"/>
        <v>40.074</v>
      </c>
      <c r="N99" s="10">
        <v>77.4</v>
      </c>
      <c r="O99" s="10">
        <f t="shared" si="13"/>
        <v>30.96</v>
      </c>
      <c r="P99" s="10">
        <f t="shared" si="14"/>
        <v>71.034</v>
      </c>
      <c r="Q99" s="11">
        <v>2</v>
      </c>
      <c r="R99" s="11"/>
      <c r="S99" s="4"/>
    </row>
    <row r="100" ht="33.75" spans="1:19">
      <c r="A100" s="6" t="s">
        <v>313</v>
      </c>
      <c r="B100" s="5" t="s">
        <v>314</v>
      </c>
      <c r="C100" s="5" t="s">
        <v>215</v>
      </c>
      <c r="D100" s="6" t="s">
        <v>309</v>
      </c>
      <c r="E100" s="5" t="s">
        <v>26</v>
      </c>
      <c r="F100" s="5" t="s">
        <v>41</v>
      </c>
      <c r="G100" s="5" t="s">
        <v>46</v>
      </c>
      <c r="H100" s="5" t="s">
        <v>315</v>
      </c>
      <c r="I100" s="5" t="s">
        <v>30</v>
      </c>
      <c r="J100" s="5" t="s">
        <v>31</v>
      </c>
      <c r="K100" s="5" t="s">
        <v>32</v>
      </c>
      <c r="L100" s="11">
        <v>68.73</v>
      </c>
      <c r="M100" s="10">
        <f t="shared" si="12"/>
        <v>41.238</v>
      </c>
      <c r="N100" s="10">
        <v>67.7</v>
      </c>
      <c r="O100" s="10">
        <f t="shared" si="13"/>
        <v>27.08</v>
      </c>
      <c r="P100" s="10">
        <f t="shared" si="14"/>
        <v>68.318</v>
      </c>
      <c r="Q100" s="11">
        <v>3</v>
      </c>
      <c r="R100" s="11"/>
      <c r="S100" s="4"/>
    </row>
    <row r="101" ht="22.5" spans="1:19">
      <c r="A101" s="6" t="s">
        <v>316</v>
      </c>
      <c r="B101" s="5" t="s">
        <v>317</v>
      </c>
      <c r="C101" s="5" t="s">
        <v>318</v>
      </c>
      <c r="D101" s="6" t="s">
        <v>319</v>
      </c>
      <c r="E101" s="5" t="s">
        <v>50</v>
      </c>
      <c r="F101" s="5" t="s">
        <v>27</v>
      </c>
      <c r="G101" s="5" t="s">
        <v>148</v>
      </c>
      <c r="H101" s="5" t="s">
        <v>320</v>
      </c>
      <c r="I101" s="5" t="s">
        <v>30</v>
      </c>
      <c r="J101" s="5" t="s">
        <v>31</v>
      </c>
      <c r="K101" s="5" t="s">
        <v>32</v>
      </c>
      <c r="L101" s="11">
        <v>61.74</v>
      </c>
      <c r="M101" s="10">
        <f t="shared" si="12"/>
        <v>37.044</v>
      </c>
      <c r="N101" s="10">
        <v>87.6</v>
      </c>
      <c r="O101" s="10">
        <f t="shared" si="13"/>
        <v>35.04</v>
      </c>
      <c r="P101" s="10">
        <f t="shared" si="14"/>
        <v>72.084</v>
      </c>
      <c r="Q101" s="11">
        <v>1</v>
      </c>
      <c r="R101" s="11" t="s">
        <v>32</v>
      </c>
      <c r="S101" s="4"/>
    </row>
    <row r="102" ht="22.5" spans="1:19">
      <c r="A102" s="6" t="s">
        <v>321</v>
      </c>
      <c r="B102" s="5" t="s">
        <v>322</v>
      </c>
      <c r="C102" s="5" t="s">
        <v>318</v>
      </c>
      <c r="D102" s="6" t="s">
        <v>319</v>
      </c>
      <c r="E102" s="5" t="s">
        <v>26</v>
      </c>
      <c r="F102" s="5" t="s">
        <v>27</v>
      </c>
      <c r="G102" s="5" t="s">
        <v>157</v>
      </c>
      <c r="H102" s="5" t="s">
        <v>320</v>
      </c>
      <c r="I102" s="5" t="s">
        <v>30</v>
      </c>
      <c r="J102" s="5" t="s">
        <v>31</v>
      </c>
      <c r="K102" s="5" t="s">
        <v>32</v>
      </c>
      <c r="L102" s="11">
        <v>61.54</v>
      </c>
      <c r="M102" s="10">
        <f t="shared" si="12"/>
        <v>36.924</v>
      </c>
      <c r="N102" s="10">
        <v>72.9</v>
      </c>
      <c r="O102" s="10">
        <f t="shared" si="13"/>
        <v>29.16</v>
      </c>
      <c r="P102" s="10">
        <f t="shared" si="14"/>
        <v>66.084</v>
      </c>
      <c r="Q102" s="11">
        <v>2</v>
      </c>
      <c r="R102" s="11"/>
      <c r="S102" s="4"/>
    </row>
    <row r="103" ht="22.5" spans="1:19">
      <c r="A103" s="6" t="s">
        <v>323</v>
      </c>
      <c r="B103" s="5" t="s">
        <v>324</v>
      </c>
      <c r="C103" s="5" t="s">
        <v>318</v>
      </c>
      <c r="D103" s="6" t="s">
        <v>319</v>
      </c>
      <c r="E103" s="5" t="s">
        <v>50</v>
      </c>
      <c r="F103" s="5" t="s">
        <v>27</v>
      </c>
      <c r="G103" s="5" t="s">
        <v>46</v>
      </c>
      <c r="H103" s="5" t="s">
        <v>320</v>
      </c>
      <c r="I103" s="5" t="s">
        <v>30</v>
      </c>
      <c r="J103" s="5" t="s">
        <v>100</v>
      </c>
      <c r="K103" s="5" t="s">
        <v>32</v>
      </c>
      <c r="L103" s="11">
        <v>60.47</v>
      </c>
      <c r="M103" s="10">
        <f t="shared" si="12"/>
        <v>36.282</v>
      </c>
      <c r="N103" s="10">
        <v>52</v>
      </c>
      <c r="O103" s="10">
        <f t="shared" si="13"/>
        <v>20.8</v>
      </c>
      <c r="P103" s="10">
        <f t="shared" si="14"/>
        <v>57.082</v>
      </c>
      <c r="Q103" s="11">
        <v>3</v>
      </c>
      <c r="R103" s="11"/>
      <c r="S103" s="4"/>
    </row>
    <row r="104" ht="33.75" spans="1:19">
      <c r="A104" s="6" t="s">
        <v>325</v>
      </c>
      <c r="B104" s="5" t="s">
        <v>326</v>
      </c>
      <c r="C104" s="6" t="s">
        <v>318</v>
      </c>
      <c r="D104" s="6" t="s">
        <v>327</v>
      </c>
      <c r="E104" s="6" t="s">
        <v>26</v>
      </c>
      <c r="F104" s="6" t="s">
        <v>41</v>
      </c>
      <c r="G104" s="6" t="s">
        <v>46</v>
      </c>
      <c r="H104" s="6" t="s">
        <v>328</v>
      </c>
      <c r="I104" s="6" t="s">
        <v>30</v>
      </c>
      <c r="J104" s="6" t="s">
        <v>31</v>
      </c>
      <c r="K104" s="6" t="s">
        <v>32</v>
      </c>
      <c r="L104" s="11"/>
      <c r="M104" s="10"/>
      <c r="N104" s="10">
        <v>85.8</v>
      </c>
      <c r="O104" s="10"/>
      <c r="P104" s="10">
        <f t="shared" ref="P104:P107" si="15">N104</f>
        <v>85.8</v>
      </c>
      <c r="Q104" s="11">
        <v>1</v>
      </c>
      <c r="R104" s="11" t="s">
        <v>32</v>
      </c>
      <c r="S104" s="4" t="s">
        <v>87</v>
      </c>
    </row>
    <row r="105" ht="22.5" spans="1:19">
      <c r="A105" s="6" t="s">
        <v>329</v>
      </c>
      <c r="B105" s="5" t="s">
        <v>330</v>
      </c>
      <c r="C105" s="6" t="s">
        <v>318</v>
      </c>
      <c r="D105" s="6" t="s">
        <v>327</v>
      </c>
      <c r="E105" s="6" t="s">
        <v>26</v>
      </c>
      <c r="F105" s="6" t="s">
        <v>37</v>
      </c>
      <c r="G105" s="6" t="s">
        <v>62</v>
      </c>
      <c r="H105" s="6" t="s">
        <v>328</v>
      </c>
      <c r="I105" s="6" t="s">
        <v>30</v>
      </c>
      <c r="J105" s="6" t="s">
        <v>31</v>
      </c>
      <c r="K105" s="6" t="s">
        <v>32</v>
      </c>
      <c r="L105" s="11"/>
      <c r="M105" s="10"/>
      <c r="N105" s="10">
        <v>77.6</v>
      </c>
      <c r="O105" s="10"/>
      <c r="P105" s="10">
        <f t="shared" si="15"/>
        <v>77.6</v>
      </c>
      <c r="Q105" s="11">
        <v>2</v>
      </c>
      <c r="R105" s="11" t="s">
        <v>32</v>
      </c>
      <c r="S105" s="4" t="s">
        <v>87</v>
      </c>
    </row>
    <row r="106" ht="22.5" spans="1:19">
      <c r="A106" s="6" t="s">
        <v>331</v>
      </c>
      <c r="B106" s="5" t="s">
        <v>332</v>
      </c>
      <c r="C106" s="6" t="s">
        <v>318</v>
      </c>
      <c r="D106" s="6" t="s">
        <v>327</v>
      </c>
      <c r="E106" s="6" t="s">
        <v>50</v>
      </c>
      <c r="F106" s="6" t="s">
        <v>27</v>
      </c>
      <c r="G106" s="6" t="s">
        <v>62</v>
      </c>
      <c r="H106" s="6" t="s">
        <v>333</v>
      </c>
      <c r="I106" s="6" t="s">
        <v>30</v>
      </c>
      <c r="J106" s="6" t="s">
        <v>31</v>
      </c>
      <c r="K106" s="6" t="s">
        <v>32</v>
      </c>
      <c r="L106" s="11"/>
      <c r="M106" s="10"/>
      <c r="N106" s="10">
        <v>59</v>
      </c>
      <c r="O106" s="10"/>
      <c r="P106" s="10">
        <f t="shared" si="15"/>
        <v>59</v>
      </c>
      <c r="Q106" s="11">
        <v>3</v>
      </c>
      <c r="R106" s="11"/>
      <c r="S106" s="4" t="s">
        <v>87</v>
      </c>
    </row>
    <row r="107" ht="33.75" spans="1:19">
      <c r="A107" s="6" t="s">
        <v>334</v>
      </c>
      <c r="B107" s="5" t="s">
        <v>335</v>
      </c>
      <c r="C107" s="6" t="s">
        <v>318</v>
      </c>
      <c r="D107" s="6" t="s">
        <v>327</v>
      </c>
      <c r="E107" s="6" t="s">
        <v>50</v>
      </c>
      <c r="F107" s="6" t="s">
        <v>41</v>
      </c>
      <c r="G107" s="6" t="s">
        <v>79</v>
      </c>
      <c r="H107" s="6" t="s">
        <v>333</v>
      </c>
      <c r="I107" s="6" t="s">
        <v>30</v>
      </c>
      <c r="J107" s="6" t="s">
        <v>31</v>
      </c>
      <c r="K107" s="6" t="s">
        <v>32</v>
      </c>
      <c r="L107" s="11"/>
      <c r="M107" s="10"/>
      <c r="N107" s="10">
        <v>58.8</v>
      </c>
      <c r="O107" s="10"/>
      <c r="P107" s="10">
        <f t="shared" si="15"/>
        <v>58.8</v>
      </c>
      <c r="Q107" s="11">
        <v>4</v>
      </c>
      <c r="R107" s="11"/>
      <c r="S107" s="4" t="s">
        <v>87</v>
      </c>
    </row>
    <row r="108" ht="33.75" spans="1:19">
      <c r="A108" s="6" t="s">
        <v>336</v>
      </c>
      <c r="B108" s="5" t="s">
        <v>337</v>
      </c>
      <c r="C108" s="5" t="s">
        <v>184</v>
      </c>
      <c r="D108" s="6" t="s">
        <v>338</v>
      </c>
      <c r="E108" s="5" t="s">
        <v>50</v>
      </c>
      <c r="F108" s="5" t="s">
        <v>41</v>
      </c>
      <c r="G108" s="5" t="s">
        <v>79</v>
      </c>
      <c r="H108" s="5" t="s">
        <v>339</v>
      </c>
      <c r="I108" s="5" t="s">
        <v>30</v>
      </c>
      <c r="J108" s="5" t="s">
        <v>31</v>
      </c>
      <c r="K108" s="5" t="s">
        <v>32</v>
      </c>
      <c r="L108" s="11">
        <v>73.68</v>
      </c>
      <c r="M108" s="10">
        <f t="shared" ref="M108:M171" si="16">L108*0.6</f>
        <v>44.208</v>
      </c>
      <c r="N108" s="10">
        <v>76.8</v>
      </c>
      <c r="O108" s="10">
        <f t="shared" ref="O108:O171" si="17">N108*0.4</f>
        <v>30.72</v>
      </c>
      <c r="P108" s="10">
        <f t="shared" ref="P108:P171" si="18">M108+O108</f>
        <v>74.928</v>
      </c>
      <c r="Q108" s="11">
        <v>1</v>
      </c>
      <c r="R108" s="11" t="s">
        <v>32</v>
      </c>
      <c r="S108" s="4"/>
    </row>
    <row r="109" ht="33.75" spans="1:19">
      <c r="A109" s="6" t="s">
        <v>340</v>
      </c>
      <c r="B109" s="5" t="s">
        <v>341</v>
      </c>
      <c r="C109" s="5" t="s">
        <v>184</v>
      </c>
      <c r="D109" s="6" t="s">
        <v>338</v>
      </c>
      <c r="E109" s="5" t="s">
        <v>26</v>
      </c>
      <c r="F109" s="5" t="s">
        <v>41</v>
      </c>
      <c r="G109" s="5" t="s">
        <v>79</v>
      </c>
      <c r="H109" s="5" t="s">
        <v>342</v>
      </c>
      <c r="I109" s="5" t="s">
        <v>30</v>
      </c>
      <c r="J109" s="5" t="s">
        <v>31</v>
      </c>
      <c r="K109" s="5" t="s">
        <v>32</v>
      </c>
      <c r="L109" s="11">
        <v>62.51</v>
      </c>
      <c r="M109" s="10">
        <f t="shared" si="16"/>
        <v>37.506</v>
      </c>
      <c r="N109" s="10">
        <v>62.8</v>
      </c>
      <c r="O109" s="10">
        <f t="shared" si="17"/>
        <v>25.12</v>
      </c>
      <c r="P109" s="10">
        <f t="shared" si="18"/>
        <v>62.626</v>
      </c>
      <c r="Q109" s="11">
        <v>2</v>
      </c>
      <c r="R109" s="11"/>
      <c r="S109" s="4"/>
    </row>
    <row r="110" ht="33.75" spans="1:19">
      <c r="A110" s="6" t="s">
        <v>343</v>
      </c>
      <c r="B110" s="5" t="s">
        <v>344</v>
      </c>
      <c r="C110" s="5" t="s">
        <v>184</v>
      </c>
      <c r="D110" s="6" t="s">
        <v>338</v>
      </c>
      <c r="E110" s="5" t="s">
        <v>26</v>
      </c>
      <c r="F110" s="5" t="s">
        <v>41</v>
      </c>
      <c r="G110" s="5">
        <v>202006</v>
      </c>
      <c r="H110" s="5" t="s">
        <v>342</v>
      </c>
      <c r="I110" s="5" t="s">
        <v>30</v>
      </c>
      <c r="J110" s="5" t="s">
        <v>31</v>
      </c>
      <c r="K110" s="5" t="s">
        <v>32</v>
      </c>
      <c r="L110" s="11">
        <v>60.47</v>
      </c>
      <c r="M110" s="10">
        <f t="shared" si="16"/>
        <v>36.282</v>
      </c>
      <c r="N110" s="10">
        <v>62.64</v>
      </c>
      <c r="O110" s="10">
        <f t="shared" si="17"/>
        <v>25.056</v>
      </c>
      <c r="P110" s="10">
        <f t="shared" si="18"/>
        <v>61.338</v>
      </c>
      <c r="Q110" s="11">
        <v>3</v>
      </c>
      <c r="R110" s="11"/>
      <c r="S110" s="4"/>
    </row>
    <row r="111" ht="22.5" spans="1:19">
      <c r="A111" s="6" t="s">
        <v>345</v>
      </c>
      <c r="B111" s="5" t="s">
        <v>346</v>
      </c>
      <c r="C111" s="5" t="s">
        <v>184</v>
      </c>
      <c r="D111" s="6" t="s">
        <v>347</v>
      </c>
      <c r="E111" s="5" t="s">
        <v>50</v>
      </c>
      <c r="F111" s="5" t="s">
        <v>27</v>
      </c>
      <c r="G111" s="5" t="s">
        <v>348</v>
      </c>
      <c r="H111" s="5" t="s">
        <v>349</v>
      </c>
      <c r="I111" s="5" t="s">
        <v>99</v>
      </c>
      <c r="J111" s="5" t="s">
        <v>100</v>
      </c>
      <c r="K111" s="5" t="s">
        <v>32</v>
      </c>
      <c r="L111" s="11">
        <v>68.73</v>
      </c>
      <c r="M111" s="10">
        <f t="shared" si="16"/>
        <v>41.238</v>
      </c>
      <c r="N111" s="10">
        <v>69.1</v>
      </c>
      <c r="O111" s="10">
        <f t="shared" si="17"/>
        <v>27.64</v>
      </c>
      <c r="P111" s="10">
        <f t="shared" si="18"/>
        <v>68.878</v>
      </c>
      <c r="Q111" s="11">
        <v>1</v>
      </c>
      <c r="R111" s="11" t="s">
        <v>32</v>
      </c>
      <c r="S111" s="4"/>
    </row>
    <row r="112" ht="45" spans="1:19">
      <c r="A112" s="6" t="s">
        <v>350</v>
      </c>
      <c r="B112" s="5" t="s">
        <v>351</v>
      </c>
      <c r="C112" s="5" t="s">
        <v>184</v>
      </c>
      <c r="D112" s="6" t="s">
        <v>347</v>
      </c>
      <c r="E112" s="5" t="s">
        <v>50</v>
      </c>
      <c r="F112" s="5" t="s">
        <v>27</v>
      </c>
      <c r="G112" s="5" t="s">
        <v>139</v>
      </c>
      <c r="H112" s="5" t="s">
        <v>352</v>
      </c>
      <c r="I112" s="5" t="s">
        <v>99</v>
      </c>
      <c r="J112" s="5" t="s">
        <v>100</v>
      </c>
      <c r="K112" s="5" t="s">
        <v>32</v>
      </c>
      <c r="L112" s="11">
        <v>64.65</v>
      </c>
      <c r="M112" s="10">
        <f t="shared" si="16"/>
        <v>38.79</v>
      </c>
      <c r="N112" s="10">
        <v>72.5</v>
      </c>
      <c r="O112" s="10">
        <f t="shared" si="17"/>
        <v>29</v>
      </c>
      <c r="P112" s="10">
        <f t="shared" si="18"/>
        <v>67.79</v>
      </c>
      <c r="Q112" s="11">
        <v>2</v>
      </c>
      <c r="R112" s="11"/>
      <c r="S112" s="4"/>
    </row>
    <row r="113" ht="22.5" spans="1:19">
      <c r="A113" s="6" t="s">
        <v>353</v>
      </c>
      <c r="B113" s="5" t="s">
        <v>354</v>
      </c>
      <c r="C113" s="5" t="s">
        <v>184</v>
      </c>
      <c r="D113" s="6" t="s">
        <v>347</v>
      </c>
      <c r="E113" s="5" t="s">
        <v>50</v>
      </c>
      <c r="F113" s="5" t="s">
        <v>27</v>
      </c>
      <c r="G113" s="5" t="s">
        <v>355</v>
      </c>
      <c r="H113" s="5" t="s">
        <v>356</v>
      </c>
      <c r="I113" s="5" t="s">
        <v>99</v>
      </c>
      <c r="J113" s="5" t="s">
        <v>100</v>
      </c>
      <c r="K113" s="5" t="s">
        <v>32</v>
      </c>
      <c r="L113" s="11">
        <v>58.73</v>
      </c>
      <c r="M113" s="10">
        <f t="shared" si="16"/>
        <v>35.238</v>
      </c>
      <c r="N113" s="10">
        <v>71.64</v>
      </c>
      <c r="O113" s="10">
        <f t="shared" si="17"/>
        <v>28.656</v>
      </c>
      <c r="P113" s="10">
        <f t="shared" si="18"/>
        <v>63.894</v>
      </c>
      <c r="Q113" s="11">
        <v>3</v>
      </c>
      <c r="R113" s="11"/>
      <c r="S113" s="4"/>
    </row>
    <row r="114" ht="33.75" spans="1:19">
      <c r="A114" s="6" t="s">
        <v>357</v>
      </c>
      <c r="B114" s="5" t="s">
        <v>358</v>
      </c>
      <c r="C114" s="5" t="s">
        <v>184</v>
      </c>
      <c r="D114" s="6" t="s">
        <v>359</v>
      </c>
      <c r="E114" s="5" t="s">
        <v>26</v>
      </c>
      <c r="F114" s="5" t="s">
        <v>41</v>
      </c>
      <c r="G114" s="5" t="s">
        <v>46</v>
      </c>
      <c r="H114" s="5" t="s">
        <v>360</v>
      </c>
      <c r="I114" s="5" t="s">
        <v>30</v>
      </c>
      <c r="J114" s="5" t="s">
        <v>31</v>
      </c>
      <c r="K114" s="5" t="s">
        <v>32</v>
      </c>
      <c r="L114" s="11">
        <v>72.41</v>
      </c>
      <c r="M114" s="10">
        <f t="shared" si="16"/>
        <v>43.446</v>
      </c>
      <c r="N114" s="10">
        <v>81.96</v>
      </c>
      <c r="O114" s="10">
        <f t="shared" si="17"/>
        <v>32.784</v>
      </c>
      <c r="P114" s="10">
        <f t="shared" si="18"/>
        <v>76.23</v>
      </c>
      <c r="Q114" s="11">
        <v>1</v>
      </c>
      <c r="R114" s="11" t="s">
        <v>32</v>
      </c>
      <c r="S114" s="4"/>
    </row>
    <row r="115" ht="33.75" spans="1:19">
      <c r="A115" s="6" t="s">
        <v>361</v>
      </c>
      <c r="B115" s="5" t="s">
        <v>362</v>
      </c>
      <c r="C115" s="5" t="s">
        <v>184</v>
      </c>
      <c r="D115" s="6" t="s">
        <v>359</v>
      </c>
      <c r="E115" s="5" t="s">
        <v>26</v>
      </c>
      <c r="F115" s="5" t="s">
        <v>27</v>
      </c>
      <c r="G115" s="5" t="s">
        <v>148</v>
      </c>
      <c r="H115" s="5" t="s">
        <v>363</v>
      </c>
      <c r="I115" s="5" t="s">
        <v>30</v>
      </c>
      <c r="J115" s="5" t="s">
        <v>31</v>
      </c>
      <c r="K115" s="5" t="s">
        <v>32</v>
      </c>
      <c r="L115" s="11">
        <v>71.64</v>
      </c>
      <c r="M115" s="10">
        <f t="shared" si="16"/>
        <v>42.984</v>
      </c>
      <c r="N115" s="10">
        <v>73.72</v>
      </c>
      <c r="O115" s="10">
        <f t="shared" si="17"/>
        <v>29.488</v>
      </c>
      <c r="P115" s="10">
        <f t="shared" si="18"/>
        <v>72.472</v>
      </c>
      <c r="Q115" s="11">
        <v>2</v>
      </c>
      <c r="R115" s="11"/>
      <c r="S115" s="4"/>
    </row>
    <row r="116" ht="22.5" spans="1:19">
      <c r="A116" s="6" t="s">
        <v>364</v>
      </c>
      <c r="B116" s="5" t="s">
        <v>365</v>
      </c>
      <c r="C116" s="5" t="s">
        <v>184</v>
      </c>
      <c r="D116" s="6" t="s">
        <v>359</v>
      </c>
      <c r="E116" s="5" t="s">
        <v>26</v>
      </c>
      <c r="F116" s="5" t="s">
        <v>27</v>
      </c>
      <c r="G116" s="5" t="s">
        <v>46</v>
      </c>
      <c r="H116" s="5" t="s">
        <v>360</v>
      </c>
      <c r="I116" s="5" t="s">
        <v>30</v>
      </c>
      <c r="J116" s="5" t="s">
        <v>31</v>
      </c>
      <c r="K116" s="5" t="s">
        <v>32</v>
      </c>
      <c r="L116" s="11">
        <v>72.21</v>
      </c>
      <c r="M116" s="10">
        <f t="shared" si="16"/>
        <v>43.326</v>
      </c>
      <c r="N116" s="10">
        <v>71.72</v>
      </c>
      <c r="O116" s="10">
        <f t="shared" si="17"/>
        <v>28.688</v>
      </c>
      <c r="P116" s="10">
        <f t="shared" si="18"/>
        <v>72.014</v>
      </c>
      <c r="Q116" s="11">
        <v>3</v>
      </c>
      <c r="R116" s="11"/>
      <c r="S116" s="4"/>
    </row>
    <row r="117" ht="22.5" spans="1:19">
      <c r="A117" s="6" t="s">
        <v>366</v>
      </c>
      <c r="B117" s="5" t="s">
        <v>367</v>
      </c>
      <c r="C117" s="5" t="s">
        <v>184</v>
      </c>
      <c r="D117" s="6" t="s">
        <v>368</v>
      </c>
      <c r="E117" s="5" t="s">
        <v>50</v>
      </c>
      <c r="F117" s="5" t="s">
        <v>37</v>
      </c>
      <c r="G117" s="5" t="s">
        <v>369</v>
      </c>
      <c r="H117" s="5" t="s">
        <v>370</v>
      </c>
      <c r="I117" s="5" t="s">
        <v>99</v>
      </c>
      <c r="J117" s="5" t="s">
        <v>100</v>
      </c>
      <c r="K117" s="5" t="s">
        <v>32</v>
      </c>
      <c r="L117" s="11">
        <v>76.79</v>
      </c>
      <c r="M117" s="10">
        <f t="shared" si="16"/>
        <v>46.074</v>
      </c>
      <c r="N117" s="10">
        <v>66.12</v>
      </c>
      <c r="O117" s="10">
        <f t="shared" si="17"/>
        <v>26.448</v>
      </c>
      <c r="P117" s="10">
        <f t="shared" si="18"/>
        <v>72.522</v>
      </c>
      <c r="Q117" s="11">
        <v>1</v>
      </c>
      <c r="R117" s="11" t="s">
        <v>32</v>
      </c>
      <c r="S117" s="4"/>
    </row>
    <row r="118" ht="33.75" spans="1:19">
      <c r="A118" s="6" t="s">
        <v>371</v>
      </c>
      <c r="B118" s="5" t="s">
        <v>372</v>
      </c>
      <c r="C118" s="5" t="s">
        <v>184</v>
      </c>
      <c r="D118" s="6" t="s">
        <v>368</v>
      </c>
      <c r="E118" s="5" t="s">
        <v>50</v>
      </c>
      <c r="F118" s="5" t="s">
        <v>41</v>
      </c>
      <c r="G118" s="5" t="s">
        <v>28</v>
      </c>
      <c r="H118" s="5" t="s">
        <v>373</v>
      </c>
      <c r="I118" s="5" t="s">
        <v>30</v>
      </c>
      <c r="J118" s="5" t="s">
        <v>31</v>
      </c>
      <c r="K118" s="5" t="s">
        <v>32</v>
      </c>
      <c r="L118" s="11">
        <v>72.41</v>
      </c>
      <c r="M118" s="10">
        <f t="shared" si="16"/>
        <v>43.446</v>
      </c>
      <c r="N118" s="10">
        <v>70.18</v>
      </c>
      <c r="O118" s="10">
        <f t="shared" si="17"/>
        <v>28.072</v>
      </c>
      <c r="P118" s="10">
        <f t="shared" si="18"/>
        <v>71.518</v>
      </c>
      <c r="Q118" s="11">
        <v>2</v>
      </c>
      <c r="R118" s="11"/>
      <c r="S118" s="4"/>
    </row>
    <row r="119" ht="33.75" spans="1:19">
      <c r="A119" s="6" t="s">
        <v>374</v>
      </c>
      <c r="B119" s="5" t="s">
        <v>375</v>
      </c>
      <c r="C119" s="5" t="s">
        <v>184</v>
      </c>
      <c r="D119" s="6" t="s">
        <v>368</v>
      </c>
      <c r="E119" s="5" t="s">
        <v>50</v>
      </c>
      <c r="F119" s="5" t="s">
        <v>41</v>
      </c>
      <c r="G119" s="5" t="s">
        <v>42</v>
      </c>
      <c r="H119" s="5" t="s">
        <v>376</v>
      </c>
      <c r="I119" s="5" t="s">
        <v>99</v>
      </c>
      <c r="J119" s="5" t="s">
        <v>100</v>
      </c>
      <c r="K119" s="5" t="s">
        <v>32</v>
      </c>
      <c r="L119" s="11">
        <v>64.45</v>
      </c>
      <c r="M119" s="10">
        <f t="shared" si="16"/>
        <v>38.67</v>
      </c>
      <c r="N119" s="10">
        <v>67.84</v>
      </c>
      <c r="O119" s="10">
        <f t="shared" si="17"/>
        <v>27.136</v>
      </c>
      <c r="P119" s="10">
        <f t="shared" si="18"/>
        <v>65.806</v>
      </c>
      <c r="Q119" s="11">
        <v>3</v>
      </c>
      <c r="R119" s="11"/>
      <c r="S119" s="4"/>
    </row>
    <row r="120" ht="22.5" spans="1:19">
      <c r="A120" s="6" t="s">
        <v>377</v>
      </c>
      <c r="B120" s="5" t="s">
        <v>378</v>
      </c>
      <c r="C120" s="5" t="s">
        <v>215</v>
      </c>
      <c r="D120" s="6" t="s">
        <v>379</v>
      </c>
      <c r="E120" s="5" t="s">
        <v>26</v>
      </c>
      <c r="F120" s="5" t="s">
        <v>27</v>
      </c>
      <c r="G120" s="5" t="s">
        <v>42</v>
      </c>
      <c r="H120" s="5" t="s">
        <v>339</v>
      </c>
      <c r="I120" s="5" t="s">
        <v>30</v>
      </c>
      <c r="J120" s="5" t="s">
        <v>31</v>
      </c>
      <c r="K120" s="5" t="s">
        <v>32</v>
      </c>
      <c r="L120" s="11">
        <v>72.81</v>
      </c>
      <c r="M120" s="10">
        <f t="shared" si="16"/>
        <v>43.686</v>
      </c>
      <c r="N120" s="10">
        <v>80</v>
      </c>
      <c r="O120" s="10">
        <f t="shared" si="17"/>
        <v>32</v>
      </c>
      <c r="P120" s="10">
        <f t="shared" si="18"/>
        <v>75.686</v>
      </c>
      <c r="Q120" s="11">
        <v>1</v>
      </c>
      <c r="R120" s="11" t="s">
        <v>32</v>
      </c>
      <c r="S120" s="4"/>
    </row>
    <row r="121" ht="33.75" spans="1:19">
      <c r="A121" s="6" t="s">
        <v>380</v>
      </c>
      <c r="B121" s="5" t="s">
        <v>381</v>
      </c>
      <c r="C121" s="5" t="s">
        <v>215</v>
      </c>
      <c r="D121" s="6" t="s">
        <v>379</v>
      </c>
      <c r="E121" s="5" t="s">
        <v>26</v>
      </c>
      <c r="F121" s="5" t="s">
        <v>41</v>
      </c>
      <c r="G121" s="5" t="s">
        <v>67</v>
      </c>
      <c r="H121" s="5" t="s">
        <v>339</v>
      </c>
      <c r="I121" s="5" t="s">
        <v>30</v>
      </c>
      <c r="J121" s="5" t="s">
        <v>31</v>
      </c>
      <c r="K121" s="5" t="s">
        <v>32</v>
      </c>
      <c r="L121" s="11">
        <v>64.65</v>
      </c>
      <c r="M121" s="10">
        <f t="shared" si="16"/>
        <v>38.79</v>
      </c>
      <c r="N121" s="10">
        <v>75</v>
      </c>
      <c r="O121" s="10">
        <f t="shared" si="17"/>
        <v>30</v>
      </c>
      <c r="P121" s="10">
        <f t="shared" si="18"/>
        <v>68.79</v>
      </c>
      <c r="Q121" s="11">
        <v>2</v>
      </c>
      <c r="R121" s="11"/>
      <c r="S121" s="4"/>
    </row>
    <row r="122" ht="22.5" spans="1:19">
      <c r="A122" s="6" t="s">
        <v>382</v>
      </c>
      <c r="B122" s="5" t="s">
        <v>383</v>
      </c>
      <c r="C122" s="5" t="s">
        <v>215</v>
      </c>
      <c r="D122" s="6" t="s">
        <v>379</v>
      </c>
      <c r="E122" s="5" t="s">
        <v>26</v>
      </c>
      <c r="F122" s="5" t="s">
        <v>27</v>
      </c>
      <c r="G122" s="5" t="s">
        <v>59</v>
      </c>
      <c r="H122" s="5" t="s">
        <v>342</v>
      </c>
      <c r="I122" s="5" t="s">
        <v>30</v>
      </c>
      <c r="J122" s="5" t="s">
        <v>31</v>
      </c>
      <c r="K122" s="5" t="s">
        <v>32</v>
      </c>
      <c r="L122" s="11">
        <v>62.41</v>
      </c>
      <c r="M122" s="10">
        <f t="shared" si="16"/>
        <v>37.446</v>
      </c>
      <c r="N122" s="10">
        <v>64.6</v>
      </c>
      <c r="O122" s="10">
        <f t="shared" si="17"/>
        <v>25.84</v>
      </c>
      <c r="P122" s="10">
        <f t="shared" si="18"/>
        <v>63.286</v>
      </c>
      <c r="Q122" s="11">
        <v>3</v>
      </c>
      <c r="R122" s="11"/>
      <c r="S122" s="4"/>
    </row>
    <row r="123" ht="33.75" spans="1:19">
      <c r="A123" s="6" t="s">
        <v>384</v>
      </c>
      <c r="B123" s="5" t="s">
        <v>385</v>
      </c>
      <c r="C123" s="5" t="s">
        <v>215</v>
      </c>
      <c r="D123" s="6" t="s">
        <v>386</v>
      </c>
      <c r="E123" s="5" t="s">
        <v>50</v>
      </c>
      <c r="F123" s="5" t="s">
        <v>41</v>
      </c>
      <c r="G123" s="5" t="s">
        <v>67</v>
      </c>
      <c r="H123" s="5" t="s">
        <v>387</v>
      </c>
      <c r="I123" s="5" t="s">
        <v>30</v>
      </c>
      <c r="J123" s="5" t="s">
        <v>31</v>
      </c>
      <c r="K123" s="5" t="s">
        <v>32</v>
      </c>
      <c r="L123" s="11">
        <v>71.64</v>
      </c>
      <c r="M123" s="10">
        <f t="shared" si="16"/>
        <v>42.984</v>
      </c>
      <c r="N123" s="10">
        <v>77.24</v>
      </c>
      <c r="O123" s="10">
        <f t="shared" si="17"/>
        <v>30.896</v>
      </c>
      <c r="P123" s="10">
        <f t="shared" si="18"/>
        <v>73.88</v>
      </c>
      <c r="Q123" s="11">
        <v>1</v>
      </c>
      <c r="R123" s="11" t="s">
        <v>32</v>
      </c>
      <c r="S123" s="4"/>
    </row>
    <row r="124" ht="33.75" spans="1:19">
      <c r="A124" s="6" t="s">
        <v>388</v>
      </c>
      <c r="B124" s="5" t="s">
        <v>389</v>
      </c>
      <c r="C124" s="5" t="s">
        <v>215</v>
      </c>
      <c r="D124" s="6" t="s">
        <v>386</v>
      </c>
      <c r="E124" s="5" t="s">
        <v>26</v>
      </c>
      <c r="F124" s="5" t="s">
        <v>41</v>
      </c>
      <c r="G124" s="5" t="s">
        <v>46</v>
      </c>
      <c r="H124" s="5" t="s">
        <v>387</v>
      </c>
      <c r="I124" s="5" t="s">
        <v>30</v>
      </c>
      <c r="J124" s="5" t="s">
        <v>31</v>
      </c>
      <c r="K124" s="5" t="s">
        <v>32</v>
      </c>
      <c r="L124" s="11">
        <v>68.63</v>
      </c>
      <c r="M124" s="10">
        <f t="shared" si="16"/>
        <v>41.178</v>
      </c>
      <c r="N124" s="10">
        <v>78.86</v>
      </c>
      <c r="O124" s="10">
        <f t="shared" si="17"/>
        <v>31.544</v>
      </c>
      <c r="P124" s="10">
        <f t="shared" si="18"/>
        <v>72.722</v>
      </c>
      <c r="Q124" s="11">
        <v>2</v>
      </c>
      <c r="R124" s="11"/>
      <c r="S124" s="4"/>
    </row>
    <row r="125" ht="33.75" spans="1:19">
      <c r="A125" s="6" t="s">
        <v>390</v>
      </c>
      <c r="B125" s="5" t="s">
        <v>391</v>
      </c>
      <c r="C125" s="5" t="s">
        <v>215</v>
      </c>
      <c r="D125" s="6" t="s">
        <v>386</v>
      </c>
      <c r="E125" s="5" t="s">
        <v>26</v>
      </c>
      <c r="F125" s="5" t="s">
        <v>41</v>
      </c>
      <c r="G125" s="5" t="s">
        <v>42</v>
      </c>
      <c r="H125" s="5" t="s">
        <v>360</v>
      </c>
      <c r="I125" s="5" t="s">
        <v>30</v>
      </c>
      <c r="J125" s="5" t="s">
        <v>31</v>
      </c>
      <c r="K125" s="5" t="s">
        <v>32</v>
      </c>
      <c r="L125" s="11">
        <v>67.66</v>
      </c>
      <c r="M125" s="10">
        <f t="shared" si="16"/>
        <v>40.596</v>
      </c>
      <c r="N125" s="10">
        <v>79.62</v>
      </c>
      <c r="O125" s="10">
        <f t="shared" si="17"/>
        <v>31.848</v>
      </c>
      <c r="P125" s="10">
        <f t="shared" si="18"/>
        <v>72.444</v>
      </c>
      <c r="Q125" s="11">
        <v>3</v>
      </c>
      <c r="R125" s="11"/>
      <c r="S125" s="4"/>
    </row>
    <row r="126" ht="22.5" spans="1:19">
      <c r="A126" s="6" t="s">
        <v>392</v>
      </c>
      <c r="B126" s="5" t="s">
        <v>393</v>
      </c>
      <c r="C126" s="5" t="s">
        <v>215</v>
      </c>
      <c r="D126" s="6" t="s">
        <v>386</v>
      </c>
      <c r="E126" s="5" t="s">
        <v>26</v>
      </c>
      <c r="F126" s="5" t="s">
        <v>27</v>
      </c>
      <c r="G126" s="5" t="s">
        <v>51</v>
      </c>
      <c r="H126" s="5" t="s">
        <v>387</v>
      </c>
      <c r="I126" s="5" t="s">
        <v>30</v>
      </c>
      <c r="J126" s="5" t="s">
        <v>31</v>
      </c>
      <c r="K126" s="5" t="s">
        <v>32</v>
      </c>
      <c r="L126" s="11">
        <v>67.66</v>
      </c>
      <c r="M126" s="10">
        <f t="shared" si="16"/>
        <v>40.596</v>
      </c>
      <c r="N126" s="10">
        <v>72.68</v>
      </c>
      <c r="O126" s="10">
        <f t="shared" si="17"/>
        <v>29.072</v>
      </c>
      <c r="P126" s="10">
        <f t="shared" si="18"/>
        <v>69.668</v>
      </c>
      <c r="Q126" s="11">
        <v>4</v>
      </c>
      <c r="R126" s="11"/>
      <c r="S126" s="4"/>
    </row>
    <row r="127" ht="33.75" spans="1:19">
      <c r="A127" s="6" t="s">
        <v>394</v>
      </c>
      <c r="B127" s="5" t="s">
        <v>395</v>
      </c>
      <c r="C127" s="5" t="s">
        <v>396</v>
      </c>
      <c r="D127" s="6" t="s">
        <v>397</v>
      </c>
      <c r="E127" s="5" t="s">
        <v>26</v>
      </c>
      <c r="F127" s="5" t="s">
        <v>27</v>
      </c>
      <c r="G127" s="5">
        <v>201706</v>
      </c>
      <c r="H127" s="5" t="s">
        <v>398</v>
      </c>
      <c r="I127" s="5" t="s">
        <v>30</v>
      </c>
      <c r="J127" s="5" t="s">
        <v>31</v>
      </c>
      <c r="K127" s="5" t="s">
        <v>32</v>
      </c>
      <c r="L127" s="11">
        <v>75.42</v>
      </c>
      <c r="M127" s="10">
        <f t="shared" si="16"/>
        <v>45.252</v>
      </c>
      <c r="N127" s="10">
        <v>79.1</v>
      </c>
      <c r="O127" s="10">
        <f t="shared" si="17"/>
        <v>31.64</v>
      </c>
      <c r="P127" s="10">
        <f t="shared" si="18"/>
        <v>76.892</v>
      </c>
      <c r="Q127" s="11">
        <v>1</v>
      </c>
      <c r="R127" s="11" t="s">
        <v>32</v>
      </c>
      <c r="S127" s="4"/>
    </row>
    <row r="128" ht="33.75" spans="1:19">
      <c r="A128" s="6" t="s">
        <v>399</v>
      </c>
      <c r="B128" s="5" t="s">
        <v>400</v>
      </c>
      <c r="C128" s="5" t="s">
        <v>396</v>
      </c>
      <c r="D128" s="6" t="s">
        <v>397</v>
      </c>
      <c r="E128" s="5" t="s">
        <v>26</v>
      </c>
      <c r="F128" s="5" t="s">
        <v>37</v>
      </c>
      <c r="G128" s="5" t="s">
        <v>67</v>
      </c>
      <c r="H128" s="5" t="s">
        <v>401</v>
      </c>
      <c r="I128" s="5" t="s">
        <v>30</v>
      </c>
      <c r="J128" s="5" t="s">
        <v>31</v>
      </c>
      <c r="K128" s="5" t="s">
        <v>32</v>
      </c>
      <c r="L128" s="11">
        <v>72.41</v>
      </c>
      <c r="M128" s="10">
        <f t="shared" si="16"/>
        <v>43.446</v>
      </c>
      <c r="N128" s="10">
        <v>78.6</v>
      </c>
      <c r="O128" s="10">
        <f t="shared" si="17"/>
        <v>31.44</v>
      </c>
      <c r="P128" s="10">
        <f t="shared" si="18"/>
        <v>74.886</v>
      </c>
      <c r="Q128" s="11">
        <v>2</v>
      </c>
      <c r="R128" s="11"/>
      <c r="S128" s="4"/>
    </row>
    <row r="129" ht="33.75" spans="1:19">
      <c r="A129" s="6" t="s">
        <v>402</v>
      </c>
      <c r="B129" s="5" t="s">
        <v>403</v>
      </c>
      <c r="C129" s="5" t="s">
        <v>396</v>
      </c>
      <c r="D129" s="6" t="s">
        <v>397</v>
      </c>
      <c r="E129" s="5" t="s">
        <v>26</v>
      </c>
      <c r="F129" s="5" t="s">
        <v>27</v>
      </c>
      <c r="G129" s="5" t="s">
        <v>67</v>
      </c>
      <c r="H129" s="5" t="s">
        <v>387</v>
      </c>
      <c r="I129" s="5" t="s">
        <v>30</v>
      </c>
      <c r="J129" s="5" t="s">
        <v>100</v>
      </c>
      <c r="K129" s="5" t="s">
        <v>103</v>
      </c>
      <c r="L129" s="11">
        <v>70.57</v>
      </c>
      <c r="M129" s="10">
        <f t="shared" si="16"/>
        <v>42.342</v>
      </c>
      <c r="N129" s="10">
        <v>74.38</v>
      </c>
      <c r="O129" s="10">
        <f t="shared" si="17"/>
        <v>29.752</v>
      </c>
      <c r="P129" s="10">
        <f t="shared" si="18"/>
        <v>72.094</v>
      </c>
      <c r="Q129" s="11">
        <v>3</v>
      </c>
      <c r="R129" s="11"/>
      <c r="S129" s="4"/>
    </row>
    <row r="130" ht="33.75" spans="1:19">
      <c r="A130" s="6" t="s">
        <v>404</v>
      </c>
      <c r="B130" s="5" t="s">
        <v>405</v>
      </c>
      <c r="C130" s="5" t="s">
        <v>396</v>
      </c>
      <c r="D130" s="6" t="s">
        <v>406</v>
      </c>
      <c r="E130" s="5" t="s">
        <v>50</v>
      </c>
      <c r="F130" s="5" t="s">
        <v>27</v>
      </c>
      <c r="G130" s="5" t="s">
        <v>62</v>
      </c>
      <c r="H130" s="5" t="s">
        <v>407</v>
      </c>
      <c r="I130" s="5" t="s">
        <v>99</v>
      </c>
      <c r="J130" s="5" t="s">
        <v>100</v>
      </c>
      <c r="K130" s="5" t="s">
        <v>32</v>
      </c>
      <c r="L130" s="11">
        <v>60.77</v>
      </c>
      <c r="M130" s="10">
        <f t="shared" si="16"/>
        <v>36.462</v>
      </c>
      <c r="N130" s="10">
        <v>70.94</v>
      </c>
      <c r="O130" s="10">
        <f t="shared" si="17"/>
        <v>28.376</v>
      </c>
      <c r="P130" s="10">
        <f t="shared" si="18"/>
        <v>64.838</v>
      </c>
      <c r="Q130" s="11">
        <v>1</v>
      </c>
      <c r="R130" s="11" t="s">
        <v>32</v>
      </c>
      <c r="S130" s="4"/>
    </row>
    <row r="131" ht="33.75" spans="1:19">
      <c r="A131" s="6" t="s">
        <v>408</v>
      </c>
      <c r="B131" s="5" t="s">
        <v>409</v>
      </c>
      <c r="C131" s="5" t="s">
        <v>396</v>
      </c>
      <c r="D131" s="6" t="s">
        <v>406</v>
      </c>
      <c r="E131" s="5" t="s">
        <v>26</v>
      </c>
      <c r="F131" s="5" t="s">
        <v>41</v>
      </c>
      <c r="G131" s="5">
        <v>202006</v>
      </c>
      <c r="H131" s="5" t="s">
        <v>339</v>
      </c>
      <c r="I131" s="5" t="s">
        <v>30</v>
      </c>
      <c r="J131" s="5" t="s">
        <v>31</v>
      </c>
      <c r="K131" s="5" t="s">
        <v>32</v>
      </c>
      <c r="L131" s="11">
        <v>62.41</v>
      </c>
      <c r="M131" s="10">
        <f t="shared" si="16"/>
        <v>37.446</v>
      </c>
      <c r="N131" s="10">
        <v>64.98</v>
      </c>
      <c r="O131" s="10">
        <f t="shared" si="17"/>
        <v>25.992</v>
      </c>
      <c r="P131" s="10">
        <f t="shared" si="18"/>
        <v>63.438</v>
      </c>
      <c r="Q131" s="11">
        <v>2</v>
      </c>
      <c r="R131" s="11"/>
      <c r="S131" s="4"/>
    </row>
    <row r="132" ht="33.75" spans="1:19">
      <c r="A132" s="6" t="s">
        <v>410</v>
      </c>
      <c r="B132" s="5" t="s">
        <v>411</v>
      </c>
      <c r="C132" s="5" t="s">
        <v>396</v>
      </c>
      <c r="D132" s="6" t="s">
        <v>406</v>
      </c>
      <c r="E132" s="5" t="s">
        <v>50</v>
      </c>
      <c r="F132" s="5" t="s">
        <v>41</v>
      </c>
      <c r="G132" s="5">
        <v>202007</v>
      </c>
      <c r="H132" s="5" t="s">
        <v>407</v>
      </c>
      <c r="I132" s="5" t="s">
        <v>99</v>
      </c>
      <c r="J132" s="5" t="s">
        <v>100</v>
      </c>
      <c r="K132" s="5" t="s">
        <v>32</v>
      </c>
      <c r="L132" s="11">
        <v>53.48</v>
      </c>
      <c r="M132" s="10">
        <f t="shared" si="16"/>
        <v>32.088</v>
      </c>
      <c r="N132" s="10">
        <v>70.9</v>
      </c>
      <c r="O132" s="10">
        <f t="shared" si="17"/>
        <v>28.36</v>
      </c>
      <c r="P132" s="10">
        <f t="shared" si="18"/>
        <v>60.448</v>
      </c>
      <c r="Q132" s="11">
        <v>3</v>
      </c>
      <c r="R132" s="11"/>
      <c r="S132" s="4"/>
    </row>
    <row r="133" ht="33.75" spans="1:19">
      <c r="A133" s="6" t="s">
        <v>412</v>
      </c>
      <c r="B133" s="5" t="s">
        <v>413</v>
      </c>
      <c r="C133" s="5" t="s">
        <v>396</v>
      </c>
      <c r="D133" s="6" t="s">
        <v>414</v>
      </c>
      <c r="E133" s="5" t="s">
        <v>50</v>
      </c>
      <c r="F133" s="5" t="s">
        <v>41</v>
      </c>
      <c r="G133" s="5" t="s">
        <v>62</v>
      </c>
      <c r="H133" s="5" t="s">
        <v>415</v>
      </c>
      <c r="I133" s="5" t="s">
        <v>30</v>
      </c>
      <c r="J133" s="5" t="s">
        <v>31</v>
      </c>
      <c r="K133" s="5" t="s">
        <v>32</v>
      </c>
      <c r="L133" s="11">
        <v>76.59</v>
      </c>
      <c r="M133" s="10">
        <f t="shared" si="16"/>
        <v>45.954</v>
      </c>
      <c r="N133" s="10">
        <v>74.4</v>
      </c>
      <c r="O133" s="10">
        <f t="shared" si="17"/>
        <v>29.76</v>
      </c>
      <c r="P133" s="10">
        <f t="shared" si="18"/>
        <v>75.714</v>
      </c>
      <c r="Q133" s="11">
        <v>1</v>
      </c>
      <c r="R133" s="11" t="s">
        <v>32</v>
      </c>
      <c r="S133" s="4"/>
    </row>
    <row r="134" ht="33.75" spans="1:19">
      <c r="A134" s="6" t="s">
        <v>416</v>
      </c>
      <c r="B134" s="5" t="s">
        <v>417</v>
      </c>
      <c r="C134" s="5" t="s">
        <v>396</v>
      </c>
      <c r="D134" s="6" t="s">
        <v>414</v>
      </c>
      <c r="E134" s="5" t="s">
        <v>50</v>
      </c>
      <c r="F134" s="5" t="s">
        <v>41</v>
      </c>
      <c r="G134" s="5" t="s">
        <v>62</v>
      </c>
      <c r="H134" s="5" t="s">
        <v>418</v>
      </c>
      <c r="I134" s="5" t="s">
        <v>30</v>
      </c>
      <c r="J134" s="5" t="s">
        <v>31</v>
      </c>
      <c r="K134" s="5" t="s">
        <v>32</v>
      </c>
      <c r="L134" s="11">
        <v>72.61</v>
      </c>
      <c r="M134" s="10">
        <f t="shared" si="16"/>
        <v>43.566</v>
      </c>
      <c r="N134" s="10">
        <v>68.16</v>
      </c>
      <c r="O134" s="10">
        <f t="shared" si="17"/>
        <v>27.264</v>
      </c>
      <c r="P134" s="10">
        <f t="shared" si="18"/>
        <v>70.83</v>
      </c>
      <c r="Q134" s="11">
        <v>2</v>
      </c>
      <c r="R134" s="11"/>
      <c r="S134" s="4"/>
    </row>
    <row r="135" ht="33.75" spans="1:19">
      <c r="A135" s="6" t="s">
        <v>419</v>
      </c>
      <c r="B135" s="5" t="s">
        <v>420</v>
      </c>
      <c r="C135" s="5" t="s">
        <v>396</v>
      </c>
      <c r="D135" s="6" t="s">
        <v>414</v>
      </c>
      <c r="E135" s="5" t="s">
        <v>50</v>
      </c>
      <c r="F135" s="5" t="s">
        <v>27</v>
      </c>
      <c r="G135" s="5" t="s">
        <v>51</v>
      </c>
      <c r="H135" s="5" t="s">
        <v>421</v>
      </c>
      <c r="I135" s="5" t="s">
        <v>30</v>
      </c>
      <c r="J135" s="5" t="s">
        <v>31</v>
      </c>
      <c r="K135" s="5" t="s">
        <v>32</v>
      </c>
      <c r="L135" s="11">
        <v>70.77</v>
      </c>
      <c r="M135" s="10">
        <f t="shared" si="16"/>
        <v>42.462</v>
      </c>
      <c r="N135" s="10">
        <v>63.92</v>
      </c>
      <c r="O135" s="10">
        <f t="shared" si="17"/>
        <v>25.568</v>
      </c>
      <c r="P135" s="10">
        <f t="shared" si="18"/>
        <v>68.03</v>
      </c>
      <c r="Q135" s="11">
        <v>3</v>
      </c>
      <c r="R135" s="11"/>
      <c r="S135" s="4"/>
    </row>
    <row r="136" ht="33.75" spans="1:19">
      <c r="A136" s="6" t="s">
        <v>422</v>
      </c>
      <c r="B136" s="5" t="s">
        <v>423</v>
      </c>
      <c r="C136" s="5" t="s">
        <v>424</v>
      </c>
      <c r="D136" s="6" t="s">
        <v>425</v>
      </c>
      <c r="E136" s="5" t="s">
        <v>26</v>
      </c>
      <c r="F136" s="5" t="s">
        <v>41</v>
      </c>
      <c r="G136" s="5" t="s">
        <v>79</v>
      </c>
      <c r="H136" s="5" t="s">
        <v>426</v>
      </c>
      <c r="I136" s="5" t="s">
        <v>30</v>
      </c>
      <c r="J136" s="5" t="s">
        <v>31</v>
      </c>
      <c r="K136" s="5" t="s">
        <v>32</v>
      </c>
      <c r="L136" s="11">
        <v>70.47</v>
      </c>
      <c r="M136" s="10">
        <f t="shared" si="16"/>
        <v>42.282</v>
      </c>
      <c r="N136" s="10">
        <v>79.8</v>
      </c>
      <c r="O136" s="10">
        <f t="shared" si="17"/>
        <v>31.92</v>
      </c>
      <c r="P136" s="10">
        <f t="shared" si="18"/>
        <v>74.202</v>
      </c>
      <c r="Q136" s="11">
        <v>1</v>
      </c>
      <c r="R136" s="11" t="s">
        <v>32</v>
      </c>
      <c r="S136" s="4"/>
    </row>
    <row r="137" ht="33.75" spans="1:19">
      <c r="A137" s="6" t="s">
        <v>427</v>
      </c>
      <c r="B137" s="5" t="s">
        <v>428</v>
      </c>
      <c r="C137" s="5" t="s">
        <v>424</v>
      </c>
      <c r="D137" s="6" t="s">
        <v>425</v>
      </c>
      <c r="E137" s="5" t="s">
        <v>50</v>
      </c>
      <c r="F137" s="5" t="s">
        <v>27</v>
      </c>
      <c r="G137" s="5" t="s">
        <v>51</v>
      </c>
      <c r="H137" s="5" t="s">
        <v>429</v>
      </c>
      <c r="I137" s="5" t="s">
        <v>30</v>
      </c>
      <c r="J137" s="5" t="s">
        <v>31</v>
      </c>
      <c r="K137" s="5" t="s">
        <v>32</v>
      </c>
      <c r="L137" s="11">
        <v>65.62</v>
      </c>
      <c r="M137" s="10">
        <f t="shared" si="16"/>
        <v>39.372</v>
      </c>
      <c r="N137" s="10">
        <v>65.8</v>
      </c>
      <c r="O137" s="10">
        <f t="shared" si="17"/>
        <v>26.32</v>
      </c>
      <c r="P137" s="10">
        <f t="shared" si="18"/>
        <v>65.692</v>
      </c>
      <c r="Q137" s="11">
        <v>2</v>
      </c>
      <c r="R137" s="11"/>
      <c r="S137" s="4"/>
    </row>
    <row r="138" ht="22.5" spans="1:19">
      <c r="A138" s="6" t="s">
        <v>430</v>
      </c>
      <c r="B138" s="5" t="s">
        <v>431</v>
      </c>
      <c r="C138" s="5" t="s">
        <v>424</v>
      </c>
      <c r="D138" s="6" t="s">
        <v>425</v>
      </c>
      <c r="E138" s="5" t="s">
        <v>50</v>
      </c>
      <c r="F138" s="5" t="s">
        <v>37</v>
      </c>
      <c r="G138" s="5" t="s">
        <v>139</v>
      </c>
      <c r="H138" s="5" t="s">
        <v>432</v>
      </c>
      <c r="I138" s="5" t="s">
        <v>30</v>
      </c>
      <c r="J138" s="5" t="s">
        <v>31</v>
      </c>
      <c r="K138" s="5" t="s">
        <v>32</v>
      </c>
      <c r="L138" s="11">
        <v>67.56</v>
      </c>
      <c r="M138" s="10">
        <f t="shared" si="16"/>
        <v>40.536</v>
      </c>
      <c r="N138" s="10">
        <v>62.8</v>
      </c>
      <c r="O138" s="10">
        <f t="shared" si="17"/>
        <v>25.12</v>
      </c>
      <c r="P138" s="10">
        <f t="shared" si="18"/>
        <v>65.656</v>
      </c>
      <c r="Q138" s="11">
        <v>3</v>
      </c>
      <c r="R138" s="11"/>
      <c r="S138" s="4"/>
    </row>
    <row r="139" ht="22.5" spans="1:19">
      <c r="A139" s="6" t="s">
        <v>433</v>
      </c>
      <c r="B139" s="5" t="s">
        <v>434</v>
      </c>
      <c r="C139" s="5" t="s">
        <v>435</v>
      </c>
      <c r="D139" s="6" t="s">
        <v>436</v>
      </c>
      <c r="E139" s="5" t="s">
        <v>50</v>
      </c>
      <c r="F139" s="5" t="s">
        <v>27</v>
      </c>
      <c r="G139" s="5" t="s">
        <v>62</v>
      </c>
      <c r="H139" s="5" t="s">
        <v>437</v>
      </c>
      <c r="I139" s="5" t="s">
        <v>30</v>
      </c>
      <c r="J139" s="5" t="s">
        <v>31</v>
      </c>
      <c r="K139" s="5" t="s">
        <v>32</v>
      </c>
      <c r="L139" s="11">
        <v>74.45</v>
      </c>
      <c r="M139" s="10">
        <f t="shared" si="16"/>
        <v>44.67</v>
      </c>
      <c r="N139" s="10">
        <v>75.6</v>
      </c>
      <c r="O139" s="10">
        <f t="shared" si="17"/>
        <v>30.24</v>
      </c>
      <c r="P139" s="10">
        <f t="shared" si="18"/>
        <v>74.91</v>
      </c>
      <c r="Q139" s="11">
        <v>1</v>
      </c>
      <c r="R139" s="11" t="s">
        <v>32</v>
      </c>
      <c r="S139" s="4"/>
    </row>
    <row r="140" ht="22.5" spans="1:19">
      <c r="A140" s="6" t="s">
        <v>438</v>
      </c>
      <c r="B140" s="5" t="s">
        <v>439</v>
      </c>
      <c r="C140" s="5" t="s">
        <v>435</v>
      </c>
      <c r="D140" s="6" t="s">
        <v>436</v>
      </c>
      <c r="E140" s="5" t="s">
        <v>50</v>
      </c>
      <c r="F140" s="5" t="s">
        <v>27</v>
      </c>
      <c r="G140" s="5" t="s">
        <v>59</v>
      </c>
      <c r="H140" s="5" t="s">
        <v>440</v>
      </c>
      <c r="I140" s="5" t="s">
        <v>30</v>
      </c>
      <c r="J140" s="5" t="s">
        <v>31</v>
      </c>
      <c r="K140" s="5" t="s">
        <v>32</v>
      </c>
      <c r="L140" s="11">
        <v>68.53</v>
      </c>
      <c r="M140" s="10">
        <f t="shared" si="16"/>
        <v>41.118</v>
      </c>
      <c r="N140" s="10">
        <v>75</v>
      </c>
      <c r="O140" s="10">
        <f t="shared" si="17"/>
        <v>30</v>
      </c>
      <c r="P140" s="10">
        <f t="shared" si="18"/>
        <v>71.118</v>
      </c>
      <c r="Q140" s="11">
        <v>2</v>
      </c>
      <c r="R140" s="11"/>
      <c r="S140" s="4"/>
    </row>
    <row r="141" ht="33.75" spans="1:19">
      <c r="A141" s="6" t="s">
        <v>441</v>
      </c>
      <c r="B141" s="5" t="s">
        <v>442</v>
      </c>
      <c r="C141" s="5" t="s">
        <v>435</v>
      </c>
      <c r="D141" s="6" t="s">
        <v>436</v>
      </c>
      <c r="E141" s="5" t="s">
        <v>26</v>
      </c>
      <c r="F141" s="5" t="s">
        <v>41</v>
      </c>
      <c r="G141" s="5" t="s">
        <v>67</v>
      </c>
      <c r="H141" s="5" t="s">
        <v>440</v>
      </c>
      <c r="I141" s="5" t="s">
        <v>30</v>
      </c>
      <c r="J141" s="5" t="s">
        <v>31</v>
      </c>
      <c r="K141" s="5" t="s">
        <v>32</v>
      </c>
      <c r="L141" s="11">
        <v>67.56</v>
      </c>
      <c r="M141" s="10">
        <f t="shared" si="16"/>
        <v>40.536</v>
      </c>
      <c r="N141" s="10">
        <v>75.4</v>
      </c>
      <c r="O141" s="10">
        <f t="shared" si="17"/>
        <v>30.16</v>
      </c>
      <c r="P141" s="10">
        <f t="shared" si="18"/>
        <v>70.696</v>
      </c>
      <c r="Q141" s="11">
        <v>3</v>
      </c>
      <c r="R141" s="11"/>
      <c r="S141" s="4"/>
    </row>
    <row r="142" ht="33.75" spans="1:19">
      <c r="A142" s="6" t="s">
        <v>443</v>
      </c>
      <c r="B142" s="5" t="s">
        <v>444</v>
      </c>
      <c r="C142" s="5" t="s">
        <v>445</v>
      </c>
      <c r="D142" s="6" t="s">
        <v>446</v>
      </c>
      <c r="E142" s="5" t="s">
        <v>26</v>
      </c>
      <c r="F142" s="5" t="s">
        <v>41</v>
      </c>
      <c r="G142" s="5" t="s">
        <v>28</v>
      </c>
      <c r="H142" s="5" t="s">
        <v>447</v>
      </c>
      <c r="I142" s="5" t="s">
        <v>30</v>
      </c>
      <c r="J142" s="5" t="s">
        <v>31</v>
      </c>
      <c r="K142" s="5" t="s">
        <v>32</v>
      </c>
      <c r="L142" s="11">
        <v>76.29</v>
      </c>
      <c r="M142" s="10">
        <f t="shared" si="16"/>
        <v>45.774</v>
      </c>
      <c r="N142" s="10">
        <v>85.8</v>
      </c>
      <c r="O142" s="10">
        <f t="shared" si="17"/>
        <v>34.32</v>
      </c>
      <c r="P142" s="10">
        <f t="shared" si="18"/>
        <v>80.094</v>
      </c>
      <c r="Q142" s="11">
        <v>1</v>
      </c>
      <c r="R142" s="11" t="s">
        <v>32</v>
      </c>
      <c r="S142" s="4"/>
    </row>
    <row r="143" ht="22.5" spans="1:19">
      <c r="A143" s="6" t="s">
        <v>448</v>
      </c>
      <c r="B143" s="5" t="s">
        <v>449</v>
      </c>
      <c r="C143" s="5" t="s">
        <v>445</v>
      </c>
      <c r="D143" s="6" t="s">
        <v>446</v>
      </c>
      <c r="E143" s="5" t="s">
        <v>50</v>
      </c>
      <c r="F143" s="5" t="s">
        <v>27</v>
      </c>
      <c r="G143" s="5" t="s">
        <v>450</v>
      </c>
      <c r="H143" s="5" t="s">
        <v>447</v>
      </c>
      <c r="I143" s="5" t="s">
        <v>30</v>
      </c>
      <c r="J143" s="5" t="s">
        <v>31</v>
      </c>
      <c r="K143" s="5" t="s">
        <v>32</v>
      </c>
      <c r="L143" s="11">
        <v>84.65</v>
      </c>
      <c r="M143" s="10">
        <f t="shared" si="16"/>
        <v>50.79</v>
      </c>
      <c r="N143" s="10">
        <v>73</v>
      </c>
      <c r="O143" s="10">
        <f t="shared" si="17"/>
        <v>29.2</v>
      </c>
      <c r="P143" s="10">
        <f t="shared" si="18"/>
        <v>79.99</v>
      </c>
      <c r="Q143" s="11">
        <v>2</v>
      </c>
      <c r="R143" s="11"/>
      <c r="S143" s="4"/>
    </row>
    <row r="144" ht="22.5" spans="1:19">
      <c r="A144" s="6" t="s">
        <v>451</v>
      </c>
      <c r="B144" s="5" t="s">
        <v>452</v>
      </c>
      <c r="C144" s="5" t="s">
        <v>445</v>
      </c>
      <c r="D144" s="6" t="s">
        <v>446</v>
      </c>
      <c r="E144" s="5" t="s">
        <v>26</v>
      </c>
      <c r="F144" s="5" t="s">
        <v>27</v>
      </c>
      <c r="G144" s="5" t="s">
        <v>157</v>
      </c>
      <c r="H144" s="5" t="s">
        <v>447</v>
      </c>
      <c r="I144" s="5" t="s">
        <v>30</v>
      </c>
      <c r="J144" s="5" t="s">
        <v>31</v>
      </c>
      <c r="K144" s="5" t="s">
        <v>32</v>
      </c>
      <c r="L144" s="11">
        <v>73.28</v>
      </c>
      <c r="M144" s="10">
        <f t="shared" si="16"/>
        <v>43.968</v>
      </c>
      <c r="N144" s="10">
        <v>64.6</v>
      </c>
      <c r="O144" s="10">
        <f t="shared" si="17"/>
        <v>25.84</v>
      </c>
      <c r="P144" s="10">
        <f t="shared" si="18"/>
        <v>69.808</v>
      </c>
      <c r="Q144" s="11">
        <v>3</v>
      </c>
      <c r="R144" s="11"/>
      <c r="S144" s="4"/>
    </row>
    <row r="145" ht="22.5" spans="1:19">
      <c r="A145" s="6" t="s">
        <v>453</v>
      </c>
      <c r="B145" s="5" t="s">
        <v>454</v>
      </c>
      <c r="C145" s="5" t="s">
        <v>455</v>
      </c>
      <c r="D145" s="6" t="s">
        <v>456</v>
      </c>
      <c r="E145" s="5" t="s">
        <v>50</v>
      </c>
      <c r="F145" s="5" t="s">
        <v>27</v>
      </c>
      <c r="G145" s="5" t="s">
        <v>157</v>
      </c>
      <c r="H145" s="5" t="s">
        <v>457</v>
      </c>
      <c r="I145" s="5" t="s">
        <v>30</v>
      </c>
      <c r="J145" s="5" t="s">
        <v>31</v>
      </c>
      <c r="K145" s="5" t="s">
        <v>32</v>
      </c>
      <c r="L145" s="11">
        <v>87.46</v>
      </c>
      <c r="M145" s="10">
        <f t="shared" si="16"/>
        <v>52.476</v>
      </c>
      <c r="N145" s="10">
        <v>72</v>
      </c>
      <c r="O145" s="10">
        <f t="shared" si="17"/>
        <v>28.8</v>
      </c>
      <c r="P145" s="10">
        <f t="shared" si="18"/>
        <v>81.276</v>
      </c>
      <c r="Q145" s="11">
        <v>1</v>
      </c>
      <c r="R145" s="11" t="s">
        <v>32</v>
      </c>
      <c r="S145" s="4"/>
    </row>
    <row r="146" ht="22.5" spans="1:19">
      <c r="A146" s="6" t="s">
        <v>458</v>
      </c>
      <c r="B146" s="5" t="s">
        <v>459</v>
      </c>
      <c r="C146" s="5" t="s">
        <v>455</v>
      </c>
      <c r="D146" s="6" t="s">
        <v>456</v>
      </c>
      <c r="E146" s="5" t="s">
        <v>50</v>
      </c>
      <c r="F146" s="5" t="s">
        <v>27</v>
      </c>
      <c r="G146" s="5" t="s">
        <v>157</v>
      </c>
      <c r="H146" s="5" t="s">
        <v>457</v>
      </c>
      <c r="I146" s="5" t="s">
        <v>30</v>
      </c>
      <c r="J146" s="5" t="s">
        <v>31</v>
      </c>
      <c r="K146" s="5" t="s">
        <v>32</v>
      </c>
      <c r="L146" s="11">
        <v>71.44</v>
      </c>
      <c r="M146" s="10">
        <f t="shared" si="16"/>
        <v>42.864</v>
      </c>
      <c r="N146" s="10">
        <v>75.6</v>
      </c>
      <c r="O146" s="10">
        <f t="shared" si="17"/>
        <v>30.24</v>
      </c>
      <c r="P146" s="10">
        <f t="shared" si="18"/>
        <v>73.104</v>
      </c>
      <c r="Q146" s="11">
        <v>2</v>
      </c>
      <c r="R146" s="11"/>
      <c r="S146" s="4"/>
    </row>
    <row r="147" ht="33.75" spans="1:19">
      <c r="A147" s="6" t="s">
        <v>460</v>
      </c>
      <c r="B147" s="5" t="s">
        <v>461</v>
      </c>
      <c r="C147" s="5" t="s">
        <v>455</v>
      </c>
      <c r="D147" s="6" t="s">
        <v>456</v>
      </c>
      <c r="E147" s="5" t="s">
        <v>50</v>
      </c>
      <c r="F147" s="5" t="s">
        <v>41</v>
      </c>
      <c r="G147" s="5" t="s">
        <v>355</v>
      </c>
      <c r="H147" s="5" t="s">
        <v>457</v>
      </c>
      <c r="I147" s="5" t="s">
        <v>30</v>
      </c>
      <c r="J147" s="5" t="s">
        <v>31</v>
      </c>
      <c r="K147" s="5" t="s">
        <v>32</v>
      </c>
      <c r="L147" s="11">
        <v>70.77</v>
      </c>
      <c r="M147" s="10">
        <f t="shared" si="16"/>
        <v>42.462</v>
      </c>
      <c r="N147" s="10">
        <v>66.4</v>
      </c>
      <c r="O147" s="10">
        <f t="shared" si="17"/>
        <v>26.56</v>
      </c>
      <c r="P147" s="10">
        <f t="shared" si="18"/>
        <v>69.022</v>
      </c>
      <c r="Q147" s="11">
        <v>3</v>
      </c>
      <c r="R147" s="11"/>
      <c r="S147" s="4"/>
    </row>
    <row r="148" ht="22.5" spans="1:19">
      <c r="A148" s="6" t="s">
        <v>462</v>
      </c>
      <c r="B148" s="5" t="s">
        <v>463</v>
      </c>
      <c r="C148" s="5" t="s">
        <v>464</v>
      </c>
      <c r="D148" s="6" t="s">
        <v>465</v>
      </c>
      <c r="E148" s="5" t="s">
        <v>50</v>
      </c>
      <c r="F148" s="5" t="s">
        <v>27</v>
      </c>
      <c r="G148" s="5" t="s">
        <v>157</v>
      </c>
      <c r="H148" s="5" t="s">
        <v>466</v>
      </c>
      <c r="I148" s="5" t="s">
        <v>30</v>
      </c>
      <c r="J148" s="5" t="s">
        <v>31</v>
      </c>
      <c r="K148" s="5" t="s">
        <v>32</v>
      </c>
      <c r="L148" s="11">
        <v>68.73</v>
      </c>
      <c r="M148" s="10">
        <f t="shared" si="16"/>
        <v>41.238</v>
      </c>
      <c r="N148" s="10">
        <v>76.4</v>
      </c>
      <c r="O148" s="10">
        <f t="shared" si="17"/>
        <v>30.56</v>
      </c>
      <c r="P148" s="10">
        <f t="shared" si="18"/>
        <v>71.798</v>
      </c>
      <c r="Q148" s="11">
        <v>1</v>
      </c>
      <c r="R148" s="11" t="s">
        <v>32</v>
      </c>
      <c r="S148" s="4"/>
    </row>
    <row r="149" ht="22.5" spans="1:19">
      <c r="A149" s="6" t="s">
        <v>467</v>
      </c>
      <c r="B149" s="5" t="s">
        <v>468</v>
      </c>
      <c r="C149" s="5" t="s">
        <v>464</v>
      </c>
      <c r="D149" s="6" t="s">
        <v>465</v>
      </c>
      <c r="E149" s="5" t="s">
        <v>50</v>
      </c>
      <c r="F149" s="5" t="s">
        <v>27</v>
      </c>
      <c r="G149" s="5" t="s">
        <v>62</v>
      </c>
      <c r="H149" s="5" t="s">
        <v>415</v>
      </c>
      <c r="I149" s="5" t="s">
        <v>30</v>
      </c>
      <c r="J149" s="5" t="s">
        <v>31</v>
      </c>
      <c r="K149" s="5" t="s">
        <v>32</v>
      </c>
      <c r="L149" s="11">
        <v>68.63</v>
      </c>
      <c r="M149" s="10">
        <f t="shared" si="16"/>
        <v>41.178</v>
      </c>
      <c r="N149" s="10">
        <v>76</v>
      </c>
      <c r="O149" s="10">
        <f t="shared" si="17"/>
        <v>30.4</v>
      </c>
      <c r="P149" s="10">
        <f t="shared" si="18"/>
        <v>71.578</v>
      </c>
      <c r="Q149" s="11">
        <v>2</v>
      </c>
      <c r="R149" s="11"/>
      <c r="S149" s="4"/>
    </row>
    <row r="150" ht="22.5" spans="1:19">
      <c r="A150" s="6" t="s">
        <v>469</v>
      </c>
      <c r="B150" s="5" t="s">
        <v>470</v>
      </c>
      <c r="C150" s="5" t="s">
        <v>464</v>
      </c>
      <c r="D150" s="6" t="s">
        <v>465</v>
      </c>
      <c r="E150" s="5" t="s">
        <v>50</v>
      </c>
      <c r="F150" s="5" t="s">
        <v>27</v>
      </c>
      <c r="G150" s="5" t="s">
        <v>67</v>
      </c>
      <c r="H150" s="5" t="s">
        <v>471</v>
      </c>
      <c r="I150" s="5" t="s">
        <v>30</v>
      </c>
      <c r="J150" s="5" t="s">
        <v>31</v>
      </c>
      <c r="K150" s="5" t="s">
        <v>32</v>
      </c>
      <c r="L150" s="11">
        <v>69.6</v>
      </c>
      <c r="M150" s="10">
        <f t="shared" si="16"/>
        <v>41.76</v>
      </c>
      <c r="N150" s="10">
        <v>68.6</v>
      </c>
      <c r="O150" s="10">
        <f t="shared" si="17"/>
        <v>27.44</v>
      </c>
      <c r="P150" s="10">
        <f t="shared" si="18"/>
        <v>69.2</v>
      </c>
      <c r="Q150" s="11">
        <v>3</v>
      </c>
      <c r="R150" s="11"/>
      <c r="S150" s="4"/>
    </row>
    <row r="151" ht="33.75" spans="1:19">
      <c r="A151" s="6" t="s">
        <v>472</v>
      </c>
      <c r="B151" s="5" t="s">
        <v>473</v>
      </c>
      <c r="C151" s="5" t="s">
        <v>474</v>
      </c>
      <c r="D151" s="6" t="s">
        <v>475</v>
      </c>
      <c r="E151" s="5" t="s">
        <v>50</v>
      </c>
      <c r="F151" s="5" t="s">
        <v>41</v>
      </c>
      <c r="G151" s="5">
        <v>201907</v>
      </c>
      <c r="H151" s="5" t="s">
        <v>476</v>
      </c>
      <c r="I151" s="5" t="s">
        <v>30</v>
      </c>
      <c r="J151" s="5" t="s">
        <v>31</v>
      </c>
      <c r="K151" s="5" t="s">
        <v>32</v>
      </c>
      <c r="L151" s="11">
        <v>62.51</v>
      </c>
      <c r="M151" s="10">
        <f t="shared" si="16"/>
        <v>37.506</v>
      </c>
      <c r="N151" s="10">
        <v>75.2</v>
      </c>
      <c r="O151" s="10">
        <f t="shared" si="17"/>
        <v>30.08</v>
      </c>
      <c r="P151" s="10">
        <f t="shared" si="18"/>
        <v>67.586</v>
      </c>
      <c r="Q151" s="11">
        <v>1</v>
      </c>
      <c r="R151" s="11" t="s">
        <v>32</v>
      </c>
      <c r="S151" s="4"/>
    </row>
    <row r="152" ht="22.5" spans="1:19">
      <c r="A152" s="6" t="s">
        <v>477</v>
      </c>
      <c r="B152" s="5" t="s">
        <v>478</v>
      </c>
      <c r="C152" s="5" t="s">
        <v>474</v>
      </c>
      <c r="D152" s="6" t="s">
        <v>475</v>
      </c>
      <c r="E152" s="5" t="s">
        <v>26</v>
      </c>
      <c r="F152" s="5" t="s">
        <v>37</v>
      </c>
      <c r="G152" s="5" t="s">
        <v>157</v>
      </c>
      <c r="H152" s="5" t="s">
        <v>471</v>
      </c>
      <c r="I152" s="5" t="s">
        <v>30</v>
      </c>
      <c r="J152" s="5" t="s">
        <v>31</v>
      </c>
      <c r="K152" s="5" t="s">
        <v>32</v>
      </c>
      <c r="L152" s="11">
        <v>62.51</v>
      </c>
      <c r="M152" s="10">
        <f t="shared" si="16"/>
        <v>37.506</v>
      </c>
      <c r="N152" s="10">
        <v>71.8</v>
      </c>
      <c r="O152" s="10">
        <f t="shared" si="17"/>
        <v>28.72</v>
      </c>
      <c r="P152" s="10">
        <f t="shared" si="18"/>
        <v>66.226</v>
      </c>
      <c r="Q152" s="11">
        <v>2</v>
      </c>
      <c r="R152" s="11"/>
      <c r="S152" s="4"/>
    </row>
    <row r="153" ht="33.75" spans="1:19">
      <c r="A153" s="6" t="s">
        <v>479</v>
      </c>
      <c r="B153" s="5" t="s">
        <v>480</v>
      </c>
      <c r="C153" s="5" t="s">
        <v>474</v>
      </c>
      <c r="D153" s="6" t="s">
        <v>475</v>
      </c>
      <c r="E153" s="5" t="s">
        <v>50</v>
      </c>
      <c r="F153" s="5" t="s">
        <v>27</v>
      </c>
      <c r="G153" s="5" t="s">
        <v>28</v>
      </c>
      <c r="H153" s="5" t="s">
        <v>481</v>
      </c>
      <c r="I153" s="5" t="s">
        <v>30</v>
      </c>
      <c r="J153" s="5" t="s">
        <v>31</v>
      </c>
      <c r="K153" s="5" t="s">
        <v>32</v>
      </c>
      <c r="L153" s="11">
        <v>62.51</v>
      </c>
      <c r="M153" s="10">
        <f t="shared" si="16"/>
        <v>37.506</v>
      </c>
      <c r="N153" s="10">
        <v>69</v>
      </c>
      <c r="O153" s="10">
        <f t="shared" si="17"/>
        <v>27.6</v>
      </c>
      <c r="P153" s="10">
        <f t="shared" si="18"/>
        <v>65.106</v>
      </c>
      <c r="Q153" s="11">
        <v>3</v>
      </c>
      <c r="R153" s="11"/>
      <c r="S153" s="4"/>
    </row>
    <row r="154" ht="33.75" spans="1:19">
      <c r="A154" s="6" t="s">
        <v>482</v>
      </c>
      <c r="B154" s="5" t="s">
        <v>483</v>
      </c>
      <c r="C154" s="5" t="s">
        <v>484</v>
      </c>
      <c r="D154" s="6" t="s">
        <v>485</v>
      </c>
      <c r="E154" s="5" t="s">
        <v>50</v>
      </c>
      <c r="F154" s="5" t="s">
        <v>41</v>
      </c>
      <c r="G154" s="5" t="s">
        <v>62</v>
      </c>
      <c r="H154" s="5" t="s">
        <v>486</v>
      </c>
      <c r="I154" s="5" t="s">
        <v>99</v>
      </c>
      <c r="J154" s="5" t="s">
        <v>100</v>
      </c>
      <c r="K154" s="5" t="s">
        <v>32</v>
      </c>
      <c r="L154" s="11">
        <v>74.95</v>
      </c>
      <c r="M154" s="10">
        <f t="shared" si="16"/>
        <v>44.97</v>
      </c>
      <c r="N154" s="10">
        <v>82</v>
      </c>
      <c r="O154" s="10">
        <f t="shared" si="17"/>
        <v>32.8</v>
      </c>
      <c r="P154" s="10">
        <f t="shared" si="18"/>
        <v>77.77</v>
      </c>
      <c r="Q154" s="11">
        <v>1</v>
      </c>
      <c r="R154" s="11" t="s">
        <v>32</v>
      </c>
      <c r="S154" s="4"/>
    </row>
    <row r="155" ht="22.5" spans="1:19">
      <c r="A155" s="6" t="s">
        <v>487</v>
      </c>
      <c r="B155" s="5" t="s">
        <v>488</v>
      </c>
      <c r="C155" s="5" t="s">
        <v>484</v>
      </c>
      <c r="D155" s="6" t="s">
        <v>485</v>
      </c>
      <c r="E155" s="5" t="s">
        <v>50</v>
      </c>
      <c r="F155" s="5" t="s">
        <v>27</v>
      </c>
      <c r="G155" s="5" t="s">
        <v>148</v>
      </c>
      <c r="H155" s="5" t="s">
        <v>415</v>
      </c>
      <c r="I155" s="5" t="s">
        <v>30</v>
      </c>
      <c r="J155" s="5" t="s">
        <v>31</v>
      </c>
      <c r="K155" s="5" t="s">
        <v>32</v>
      </c>
      <c r="L155" s="11">
        <v>71.64</v>
      </c>
      <c r="M155" s="10">
        <f t="shared" si="16"/>
        <v>42.984</v>
      </c>
      <c r="N155" s="10">
        <v>76.8</v>
      </c>
      <c r="O155" s="10">
        <f t="shared" si="17"/>
        <v>30.72</v>
      </c>
      <c r="P155" s="10">
        <f t="shared" si="18"/>
        <v>73.704</v>
      </c>
      <c r="Q155" s="11">
        <v>2</v>
      </c>
      <c r="R155" s="11"/>
      <c r="S155" s="4"/>
    </row>
    <row r="156" ht="22.5" spans="1:19">
      <c r="A156" s="6" t="s">
        <v>489</v>
      </c>
      <c r="B156" s="5" t="s">
        <v>490</v>
      </c>
      <c r="C156" s="5" t="s">
        <v>484</v>
      </c>
      <c r="D156" s="6" t="s">
        <v>485</v>
      </c>
      <c r="E156" s="5" t="s">
        <v>50</v>
      </c>
      <c r="F156" s="5" t="s">
        <v>27</v>
      </c>
      <c r="G156" s="5" t="s">
        <v>51</v>
      </c>
      <c r="H156" s="5" t="s">
        <v>486</v>
      </c>
      <c r="I156" s="5" t="s">
        <v>99</v>
      </c>
      <c r="J156" s="5" t="s">
        <v>100</v>
      </c>
      <c r="K156" s="5" t="s">
        <v>32</v>
      </c>
      <c r="L156" s="11">
        <v>69.7</v>
      </c>
      <c r="M156" s="10">
        <f t="shared" si="16"/>
        <v>41.82</v>
      </c>
      <c r="N156" s="10">
        <v>68.8</v>
      </c>
      <c r="O156" s="10">
        <f t="shared" si="17"/>
        <v>27.52</v>
      </c>
      <c r="P156" s="10">
        <f t="shared" si="18"/>
        <v>69.34</v>
      </c>
      <c r="Q156" s="11">
        <v>3</v>
      </c>
      <c r="R156" s="11"/>
      <c r="S156" s="4"/>
    </row>
    <row r="157" ht="22.5" spans="1:19">
      <c r="A157" s="6" t="s">
        <v>491</v>
      </c>
      <c r="B157" s="5" t="s">
        <v>492</v>
      </c>
      <c r="C157" s="5" t="s">
        <v>493</v>
      </c>
      <c r="D157" s="6" t="s">
        <v>494</v>
      </c>
      <c r="E157" s="5" t="s">
        <v>50</v>
      </c>
      <c r="F157" s="5" t="s">
        <v>27</v>
      </c>
      <c r="G157" s="5" t="s">
        <v>51</v>
      </c>
      <c r="H157" s="5" t="s">
        <v>495</v>
      </c>
      <c r="I157" s="5" t="s">
        <v>30</v>
      </c>
      <c r="J157" s="5" t="s">
        <v>31</v>
      </c>
      <c r="K157" s="5" t="s">
        <v>32</v>
      </c>
      <c r="L157" s="11">
        <v>77.16</v>
      </c>
      <c r="M157" s="10">
        <f t="shared" si="16"/>
        <v>46.296</v>
      </c>
      <c r="N157" s="10">
        <v>81.4</v>
      </c>
      <c r="O157" s="10">
        <f t="shared" si="17"/>
        <v>32.56</v>
      </c>
      <c r="P157" s="10">
        <f t="shared" si="18"/>
        <v>78.856</v>
      </c>
      <c r="Q157" s="11">
        <v>1</v>
      </c>
      <c r="R157" s="11" t="s">
        <v>32</v>
      </c>
      <c r="S157" s="4"/>
    </row>
    <row r="158" ht="33.75" spans="1:19">
      <c r="A158" s="6" t="s">
        <v>496</v>
      </c>
      <c r="B158" s="5" t="s">
        <v>497</v>
      </c>
      <c r="C158" s="5" t="s">
        <v>493</v>
      </c>
      <c r="D158" s="6" t="s">
        <v>494</v>
      </c>
      <c r="E158" s="5" t="s">
        <v>26</v>
      </c>
      <c r="F158" s="5" t="s">
        <v>41</v>
      </c>
      <c r="G158" s="5" t="s">
        <v>28</v>
      </c>
      <c r="H158" s="5" t="s">
        <v>498</v>
      </c>
      <c r="I158" s="5" t="s">
        <v>30</v>
      </c>
      <c r="J158" s="5" t="s">
        <v>31</v>
      </c>
      <c r="K158" s="5" t="s">
        <v>32</v>
      </c>
      <c r="L158" s="11">
        <v>75.62</v>
      </c>
      <c r="M158" s="10">
        <f t="shared" si="16"/>
        <v>45.372</v>
      </c>
      <c r="N158" s="10">
        <v>82.1</v>
      </c>
      <c r="O158" s="10">
        <f t="shared" si="17"/>
        <v>32.84</v>
      </c>
      <c r="P158" s="10">
        <f t="shared" si="18"/>
        <v>78.212</v>
      </c>
      <c r="Q158" s="11">
        <v>2</v>
      </c>
      <c r="R158" s="11"/>
      <c r="S158" s="4"/>
    </row>
    <row r="159" ht="22.5" spans="1:19">
      <c r="A159" s="6" t="s">
        <v>499</v>
      </c>
      <c r="B159" s="5" t="s">
        <v>500</v>
      </c>
      <c r="C159" s="5" t="s">
        <v>493</v>
      </c>
      <c r="D159" s="6" t="s">
        <v>494</v>
      </c>
      <c r="E159" s="5" t="s">
        <v>50</v>
      </c>
      <c r="F159" s="5" t="s">
        <v>37</v>
      </c>
      <c r="G159" s="5" t="s">
        <v>189</v>
      </c>
      <c r="H159" s="5" t="s">
        <v>501</v>
      </c>
      <c r="I159" s="5" t="s">
        <v>99</v>
      </c>
      <c r="J159" s="5" t="s">
        <v>100</v>
      </c>
      <c r="K159" s="5" t="s">
        <v>32</v>
      </c>
      <c r="L159" s="11">
        <v>76.29</v>
      </c>
      <c r="M159" s="10">
        <f t="shared" si="16"/>
        <v>45.774</v>
      </c>
      <c r="N159" s="10">
        <v>76</v>
      </c>
      <c r="O159" s="10">
        <f t="shared" si="17"/>
        <v>30.4</v>
      </c>
      <c r="P159" s="10">
        <f t="shared" si="18"/>
        <v>76.174</v>
      </c>
      <c r="Q159" s="11">
        <v>3</v>
      </c>
      <c r="R159" s="11"/>
      <c r="S159" s="4"/>
    </row>
    <row r="160" ht="33.75" spans="1:19">
      <c r="A160" s="6" t="s">
        <v>502</v>
      </c>
      <c r="B160" s="5" t="s">
        <v>503</v>
      </c>
      <c r="C160" s="5" t="s">
        <v>493</v>
      </c>
      <c r="D160" s="6" t="s">
        <v>494</v>
      </c>
      <c r="E160" s="5" t="s">
        <v>50</v>
      </c>
      <c r="F160" s="5" t="s">
        <v>41</v>
      </c>
      <c r="G160" s="5" t="s">
        <v>46</v>
      </c>
      <c r="H160" s="5" t="s">
        <v>504</v>
      </c>
      <c r="I160" s="5" t="s">
        <v>30</v>
      </c>
      <c r="J160" s="5" t="s">
        <v>31</v>
      </c>
      <c r="K160" s="5" t="s">
        <v>32</v>
      </c>
      <c r="L160" s="11">
        <v>75.62</v>
      </c>
      <c r="M160" s="10">
        <f t="shared" si="16"/>
        <v>45.372</v>
      </c>
      <c r="N160" s="10">
        <v>74.2</v>
      </c>
      <c r="O160" s="10">
        <f t="shared" si="17"/>
        <v>29.68</v>
      </c>
      <c r="P160" s="10">
        <f t="shared" si="18"/>
        <v>75.052</v>
      </c>
      <c r="Q160" s="11">
        <v>4</v>
      </c>
      <c r="R160" s="11"/>
      <c r="S160" s="4"/>
    </row>
    <row r="161" ht="33.75" spans="1:19">
      <c r="A161" s="6" t="s">
        <v>505</v>
      </c>
      <c r="B161" s="5" t="s">
        <v>506</v>
      </c>
      <c r="C161" s="5" t="s">
        <v>507</v>
      </c>
      <c r="D161" s="6" t="s">
        <v>508</v>
      </c>
      <c r="E161" s="5" t="s">
        <v>50</v>
      </c>
      <c r="F161" s="5" t="s">
        <v>41</v>
      </c>
      <c r="G161" s="5" t="s">
        <v>67</v>
      </c>
      <c r="H161" s="5" t="s">
        <v>509</v>
      </c>
      <c r="I161" s="5" t="s">
        <v>30</v>
      </c>
      <c r="J161" s="5" t="s">
        <v>31</v>
      </c>
      <c r="K161" s="5" t="s">
        <v>32</v>
      </c>
      <c r="L161" s="11">
        <v>82.71</v>
      </c>
      <c r="M161" s="10">
        <f t="shared" si="16"/>
        <v>49.626</v>
      </c>
      <c r="N161" s="10">
        <v>84</v>
      </c>
      <c r="O161" s="10">
        <f t="shared" si="17"/>
        <v>33.6</v>
      </c>
      <c r="P161" s="10">
        <f t="shared" si="18"/>
        <v>83.226</v>
      </c>
      <c r="Q161" s="11">
        <v>1</v>
      </c>
      <c r="R161" s="11" t="s">
        <v>32</v>
      </c>
      <c r="S161" s="4"/>
    </row>
    <row r="162" ht="22.5" spans="1:19">
      <c r="A162" s="6" t="s">
        <v>510</v>
      </c>
      <c r="B162" s="5" t="s">
        <v>511</v>
      </c>
      <c r="C162" s="5" t="s">
        <v>507</v>
      </c>
      <c r="D162" s="6" t="s">
        <v>508</v>
      </c>
      <c r="E162" s="5" t="s">
        <v>26</v>
      </c>
      <c r="F162" s="5" t="s">
        <v>27</v>
      </c>
      <c r="G162" s="5" t="s">
        <v>46</v>
      </c>
      <c r="H162" s="5" t="s">
        <v>495</v>
      </c>
      <c r="I162" s="5" t="s">
        <v>30</v>
      </c>
      <c r="J162" s="5" t="s">
        <v>31</v>
      </c>
      <c r="K162" s="5" t="s">
        <v>32</v>
      </c>
      <c r="L162" s="11">
        <v>76.49</v>
      </c>
      <c r="M162" s="10">
        <f t="shared" si="16"/>
        <v>45.894</v>
      </c>
      <c r="N162" s="10">
        <v>88.2</v>
      </c>
      <c r="O162" s="10">
        <f t="shared" si="17"/>
        <v>35.28</v>
      </c>
      <c r="P162" s="10">
        <f t="shared" si="18"/>
        <v>81.174</v>
      </c>
      <c r="Q162" s="11">
        <v>2</v>
      </c>
      <c r="R162" s="11"/>
      <c r="S162" s="4"/>
    </row>
    <row r="163" ht="33.75" spans="1:19">
      <c r="A163" s="6" t="s">
        <v>512</v>
      </c>
      <c r="B163" s="5" t="s">
        <v>513</v>
      </c>
      <c r="C163" s="5" t="s">
        <v>507</v>
      </c>
      <c r="D163" s="6" t="s">
        <v>508</v>
      </c>
      <c r="E163" s="5" t="s">
        <v>50</v>
      </c>
      <c r="F163" s="5" t="s">
        <v>41</v>
      </c>
      <c r="G163" s="5" t="s">
        <v>67</v>
      </c>
      <c r="H163" s="5" t="s">
        <v>514</v>
      </c>
      <c r="I163" s="5" t="s">
        <v>30</v>
      </c>
      <c r="J163" s="5" t="s">
        <v>31</v>
      </c>
      <c r="K163" s="5" t="s">
        <v>32</v>
      </c>
      <c r="L163" s="11">
        <v>68.73</v>
      </c>
      <c r="M163" s="10">
        <f t="shared" si="16"/>
        <v>41.238</v>
      </c>
      <c r="N163" s="10">
        <v>72</v>
      </c>
      <c r="O163" s="10">
        <f t="shared" si="17"/>
        <v>28.8</v>
      </c>
      <c r="P163" s="10">
        <f t="shared" si="18"/>
        <v>70.038</v>
      </c>
      <c r="Q163" s="11">
        <v>3</v>
      </c>
      <c r="R163" s="11"/>
      <c r="S163" s="4"/>
    </row>
    <row r="164" ht="22.5" spans="1:19">
      <c r="A164" s="6" t="s">
        <v>515</v>
      </c>
      <c r="B164" s="5" t="s">
        <v>516</v>
      </c>
      <c r="C164" s="5" t="s">
        <v>517</v>
      </c>
      <c r="D164" s="6" t="s">
        <v>518</v>
      </c>
      <c r="E164" s="5" t="s">
        <v>50</v>
      </c>
      <c r="F164" s="5" t="s">
        <v>27</v>
      </c>
      <c r="G164" s="5" t="s">
        <v>51</v>
      </c>
      <c r="H164" s="5" t="s">
        <v>519</v>
      </c>
      <c r="I164" s="5" t="s">
        <v>30</v>
      </c>
      <c r="J164" s="5" t="s">
        <v>100</v>
      </c>
      <c r="K164" s="5" t="s">
        <v>32</v>
      </c>
      <c r="L164" s="11">
        <v>62.04</v>
      </c>
      <c r="M164" s="10">
        <f t="shared" si="16"/>
        <v>37.224</v>
      </c>
      <c r="N164" s="10">
        <v>76.6</v>
      </c>
      <c r="O164" s="10">
        <f t="shared" si="17"/>
        <v>30.64</v>
      </c>
      <c r="P164" s="10">
        <f t="shared" si="18"/>
        <v>67.864</v>
      </c>
      <c r="Q164" s="11">
        <v>1</v>
      </c>
      <c r="R164" s="11" t="s">
        <v>32</v>
      </c>
      <c r="S164" s="4"/>
    </row>
    <row r="165" ht="33.75" spans="1:19">
      <c r="A165" s="6" t="s">
        <v>520</v>
      </c>
      <c r="B165" s="5" t="s">
        <v>521</v>
      </c>
      <c r="C165" s="5" t="s">
        <v>517</v>
      </c>
      <c r="D165" s="6" t="s">
        <v>518</v>
      </c>
      <c r="E165" s="5" t="s">
        <v>50</v>
      </c>
      <c r="F165" s="5" t="s">
        <v>41</v>
      </c>
      <c r="G165" s="5" t="s">
        <v>62</v>
      </c>
      <c r="H165" s="5" t="s">
        <v>522</v>
      </c>
      <c r="I165" s="5" t="s">
        <v>99</v>
      </c>
      <c r="J165" s="5" t="s">
        <v>100</v>
      </c>
      <c r="K165" s="5" t="s">
        <v>32</v>
      </c>
      <c r="L165" s="11">
        <v>59.5</v>
      </c>
      <c r="M165" s="10">
        <f t="shared" si="16"/>
        <v>35.7</v>
      </c>
      <c r="N165" s="10">
        <v>74.8</v>
      </c>
      <c r="O165" s="10">
        <f t="shared" si="17"/>
        <v>29.92</v>
      </c>
      <c r="P165" s="10">
        <f t="shared" si="18"/>
        <v>65.62</v>
      </c>
      <c r="Q165" s="11">
        <v>2</v>
      </c>
      <c r="R165" s="11"/>
      <c r="S165" s="4"/>
    </row>
    <row r="166" ht="33.75" spans="1:19">
      <c r="A166" s="6" t="s">
        <v>523</v>
      </c>
      <c r="B166" s="5" t="s">
        <v>524</v>
      </c>
      <c r="C166" s="5" t="s">
        <v>517</v>
      </c>
      <c r="D166" s="6" t="s">
        <v>518</v>
      </c>
      <c r="E166" s="5" t="s">
        <v>50</v>
      </c>
      <c r="F166" s="5" t="s">
        <v>27</v>
      </c>
      <c r="G166" s="5" t="s">
        <v>450</v>
      </c>
      <c r="H166" s="5" t="s">
        <v>525</v>
      </c>
      <c r="I166" s="5" t="s">
        <v>30</v>
      </c>
      <c r="J166" s="5" t="s">
        <v>31</v>
      </c>
      <c r="K166" s="5" t="s">
        <v>32</v>
      </c>
      <c r="L166" s="11">
        <v>58.33</v>
      </c>
      <c r="M166" s="10">
        <f t="shared" si="16"/>
        <v>34.998</v>
      </c>
      <c r="N166" s="10">
        <v>71.6</v>
      </c>
      <c r="O166" s="10">
        <f t="shared" si="17"/>
        <v>28.64</v>
      </c>
      <c r="P166" s="10">
        <f t="shared" si="18"/>
        <v>63.638</v>
      </c>
      <c r="Q166" s="11">
        <v>3</v>
      </c>
      <c r="R166" s="11"/>
      <c r="S166" s="4"/>
    </row>
    <row r="167" ht="22.5" spans="1:19">
      <c r="A167" s="6" t="s">
        <v>526</v>
      </c>
      <c r="B167" s="5" t="s">
        <v>527</v>
      </c>
      <c r="C167" s="5" t="s">
        <v>528</v>
      </c>
      <c r="D167" s="6" t="s">
        <v>529</v>
      </c>
      <c r="E167" s="5" t="s">
        <v>50</v>
      </c>
      <c r="F167" s="5" t="s">
        <v>27</v>
      </c>
      <c r="G167" s="5" t="s">
        <v>530</v>
      </c>
      <c r="H167" s="5" t="s">
        <v>519</v>
      </c>
      <c r="I167" s="5" t="s">
        <v>30</v>
      </c>
      <c r="J167" s="5" t="s">
        <v>31</v>
      </c>
      <c r="K167" s="5" t="s">
        <v>32</v>
      </c>
      <c r="L167" s="11">
        <v>61.64</v>
      </c>
      <c r="M167" s="10">
        <f t="shared" si="16"/>
        <v>36.984</v>
      </c>
      <c r="N167" s="10">
        <v>81.5</v>
      </c>
      <c r="O167" s="10">
        <f t="shared" si="17"/>
        <v>32.6</v>
      </c>
      <c r="P167" s="10">
        <f t="shared" si="18"/>
        <v>69.584</v>
      </c>
      <c r="Q167" s="11">
        <v>1</v>
      </c>
      <c r="R167" s="11" t="s">
        <v>32</v>
      </c>
      <c r="S167" s="4"/>
    </row>
    <row r="168" ht="33.75" spans="1:19">
      <c r="A168" s="6" t="s">
        <v>531</v>
      </c>
      <c r="B168" s="5" t="s">
        <v>532</v>
      </c>
      <c r="C168" s="5" t="s">
        <v>528</v>
      </c>
      <c r="D168" s="6" t="s">
        <v>529</v>
      </c>
      <c r="E168" s="5" t="s">
        <v>50</v>
      </c>
      <c r="F168" s="5" t="s">
        <v>41</v>
      </c>
      <c r="G168" s="5" t="s">
        <v>533</v>
      </c>
      <c r="H168" s="5" t="s">
        <v>360</v>
      </c>
      <c r="I168" s="5" t="s">
        <v>30</v>
      </c>
      <c r="J168" s="5" t="s">
        <v>31</v>
      </c>
      <c r="K168" s="5" t="s">
        <v>32</v>
      </c>
      <c r="L168" s="11">
        <v>60.57</v>
      </c>
      <c r="M168" s="10">
        <f t="shared" si="16"/>
        <v>36.342</v>
      </c>
      <c r="N168" s="10">
        <v>75.8</v>
      </c>
      <c r="O168" s="10">
        <f t="shared" si="17"/>
        <v>30.32</v>
      </c>
      <c r="P168" s="10">
        <f t="shared" si="18"/>
        <v>66.662</v>
      </c>
      <c r="Q168" s="11">
        <v>2</v>
      </c>
      <c r="R168" s="11"/>
      <c r="S168" s="4"/>
    </row>
    <row r="169" ht="33.75" spans="1:19">
      <c r="A169" s="6" t="s">
        <v>534</v>
      </c>
      <c r="B169" s="5" t="s">
        <v>535</v>
      </c>
      <c r="C169" s="5" t="s">
        <v>528</v>
      </c>
      <c r="D169" s="6" t="s">
        <v>529</v>
      </c>
      <c r="E169" s="5" t="s">
        <v>26</v>
      </c>
      <c r="F169" s="5" t="s">
        <v>41</v>
      </c>
      <c r="G169" s="5" t="s">
        <v>28</v>
      </c>
      <c r="H169" s="5" t="s">
        <v>360</v>
      </c>
      <c r="I169" s="5" t="s">
        <v>30</v>
      </c>
      <c r="J169" s="5" t="s">
        <v>31</v>
      </c>
      <c r="K169" s="5" t="s">
        <v>32</v>
      </c>
      <c r="L169" s="11">
        <v>60.67</v>
      </c>
      <c r="M169" s="10">
        <f t="shared" si="16"/>
        <v>36.402</v>
      </c>
      <c r="N169" s="10">
        <v>73.6</v>
      </c>
      <c r="O169" s="10">
        <f t="shared" si="17"/>
        <v>29.44</v>
      </c>
      <c r="P169" s="10">
        <f t="shared" si="18"/>
        <v>65.842</v>
      </c>
      <c r="Q169" s="11">
        <v>3</v>
      </c>
      <c r="R169" s="11"/>
      <c r="S169" s="4"/>
    </row>
    <row r="170" ht="22.5" spans="1:19">
      <c r="A170" s="6" t="s">
        <v>536</v>
      </c>
      <c r="B170" s="5" t="s">
        <v>537</v>
      </c>
      <c r="C170" s="5" t="s">
        <v>538</v>
      </c>
      <c r="D170" s="6" t="s">
        <v>539</v>
      </c>
      <c r="E170" s="5" t="s">
        <v>50</v>
      </c>
      <c r="F170" s="5" t="s">
        <v>27</v>
      </c>
      <c r="G170" s="5" t="s">
        <v>28</v>
      </c>
      <c r="H170" s="5" t="s">
        <v>360</v>
      </c>
      <c r="I170" s="5" t="s">
        <v>30</v>
      </c>
      <c r="J170" s="5" t="s">
        <v>31</v>
      </c>
      <c r="K170" s="5" t="s">
        <v>32</v>
      </c>
      <c r="L170" s="11">
        <v>61.44</v>
      </c>
      <c r="M170" s="10">
        <f t="shared" si="16"/>
        <v>36.864</v>
      </c>
      <c r="N170" s="10">
        <v>80.4</v>
      </c>
      <c r="O170" s="10">
        <f t="shared" si="17"/>
        <v>32.16</v>
      </c>
      <c r="P170" s="10">
        <f t="shared" si="18"/>
        <v>69.024</v>
      </c>
      <c r="Q170" s="11">
        <v>1</v>
      </c>
      <c r="R170" s="11" t="s">
        <v>32</v>
      </c>
      <c r="S170" s="4"/>
    </row>
    <row r="171" ht="33.75" spans="1:19">
      <c r="A171" s="6" t="s">
        <v>540</v>
      </c>
      <c r="B171" s="5" t="s">
        <v>541</v>
      </c>
      <c r="C171" s="5" t="s">
        <v>538</v>
      </c>
      <c r="D171" s="6" t="s">
        <v>539</v>
      </c>
      <c r="E171" s="5" t="s">
        <v>26</v>
      </c>
      <c r="F171" s="5" t="s">
        <v>41</v>
      </c>
      <c r="G171" s="5" t="s">
        <v>46</v>
      </c>
      <c r="H171" s="5" t="s">
        <v>360</v>
      </c>
      <c r="I171" s="5" t="s">
        <v>30</v>
      </c>
      <c r="J171" s="5" t="s">
        <v>31</v>
      </c>
      <c r="K171" s="5" t="s">
        <v>32</v>
      </c>
      <c r="L171" s="11">
        <v>59.9</v>
      </c>
      <c r="M171" s="10">
        <f t="shared" si="16"/>
        <v>35.94</v>
      </c>
      <c r="N171" s="10">
        <v>81</v>
      </c>
      <c r="O171" s="10">
        <f t="shared" si="17"/>
        <v>32.4</v>
      </c>
      <c r="P171" s="10">
        <f t="shared" si="18"/>
        <v>68.34</v>
      </c>
      <c r="Q171" s="11">
        <v>2</v>
      </c>
      <c r="R171" s="11"/>
      <c r="S171" s="4"/>
    </row>
    <row r="172" ht="33.75" spans="1:19">
      <c r="A172" s="6" t="s">
        <v>542</v>
      </c>
      <c r="B172" s="5" t="s">
        <v>543</v>
      </c>
      <c r="C172" s="5" t="s">
        <v>538</v>
      </c>
      <c r="D172" s="6" t="s">
        <v>539</v>
      </c>
      <c r="E172" s="5" t="s">
        <v>26</v>
      </c>
      <c r="F172" s="5" t="s">
        <v>41</v>
      </c>
      <c r="G172" s="5" t="s">
        <v>67</v>
      </c>
      <c r="H172" s="5" t="s">
        <v>519</v>
      </c>
      <c r="I172" s="5" t="s">
        <v>30</v>
      </c>
      <c r="J172" s="5" t="s">
        <v>31</v>
      </c>
      <c r="K172" s="5" t="s">
        <v>32</v>
      </c>
      <c r="L172" s="11">
        <v>59.8</v>
      </c>
      <c r="M172" s="10">
        <f t="shared" ref="M172:M208" si="19">L172*0.6</f>
        <v>35.88</v>
      </c>
      <c r="N172" s="10">
        <v>74.6</v>
      </c>
      <c r="O172" s="10">
        <f t="shared" ref="O172:O183" si="20">N172*0.4</f>
        <v>29.84</v>
      </c>
      <c r="P172" s="10">
        <f t="shared" ref="P172:P183" si="21">M172+O172</f>
        <v>65.72</v>
      </c>
      <c r="Q172" s="11">
        <v>3</v>
      </c>
      <c r="R172" s="11"/>
      <c r="S172" s="4"/>
    </row>
    <row r="173" ht="22.5" spans="1:19">
      <c r="A173" s="6" t="s">
        <v>544</v>
      </c>
      <c r="B173" s="5" t="s">
        <v>545</v>
      </c>
      <c r="C173" s="5" t="s">
        <v>546</v>
      </c>
      <c r="D173" s="6" t="s">
        <v>547</v>
      </c>
      <c r="E173" s="5" t="s">
        <v>50</v>
      </c>
      <c r="F173" s="5" t="s">
        <v>27</v>
      </c>
      <c r="G173" s="5" t="s">
        <v>28</v>
      </c>
      <c r="H173" s="5" t="s">
        <v>548</v>
      </c>
      <c r="I173" s="5" t="s">
        <v>99</v>
      </c>
      <c r="J173" s="5" t="s">
        <v>100</v>
      </c>
      <c r="K173" s="5" t="s">
        <v>32</v>
      </c>
      <c r="L173" s="11">
        <v>77.76</v>
      </c>
      <c r="M173" s="10">
        <f t="shared" si="19"/>
        <v>46.656</v>
      </c>
      <c r="N173" s="10">
        <v>75.8</v>
      </c>
      <c r="O173" s="10">
        <f t="shared" si="20"/>
        <v>30.32</v>
      </c>
      <c r="P173" s="10">
        <f t="shared" si="21"/>
        <v>76.976</v>
      </c>
      <c r="Q173" s="11">
        <v>1</v>
      </c>
      <c r="R173" s="11" t="s">
        <v>32</v>
      </c>
      <c r="S173" s="4"/>
    </row>
    <row r="174" ht="33.75" spans="1:19">
      <c r="A174" s="6" t="s">
        <v>549</v>
      </c>
      <c r="B174" s="5" t="s">
        <v>550</v>
      </c>
      <c r="C174" s="5" t="s">
        <v>546</v>
      </c>
      <c r="D174" s="6" t="s">
        <v>547</v>
      </c>
      <c r="E174" s="5" t="s">
        <v>50</v>
      </c>
      <c r="F174" s="5" t="s">
        <v>41</v>
      </c>
      <c r="G174" s="5" t="s">
        <v>46</v>
      </c>
      <c r="H174" s="5" t="s">
        <v>551</v>
      </c>
      <c r="I174" s="5" t="s">
        <v>30</v>
      </c>
      <c r="J174" s="5" t="s">
        <v>100</v>
      </c>
      <c r="K174" s="5" t="s">
        <v>32</v>
      </c>
      <c r="L174" s="11">
        <v>71.74</v>
      </c>
      <c r="M174" s="10">
        <f t="shared" si="19"/>
        <v>43.044</v>
      </c>
      <c r="N174" s="10">
        <v>74</v>
      </c>
      <c r="O174" s="10">
        <f t="shared" si="20"/>
        <v>29.6</v>
      </c>
      <c r="P174" s="10">
        <f t="shared" si="21"/>
        <v>72.644</v>
      </c>
      <c r="Q174" s="11">
        <v>2</v>
      </c>
      <c r="R174" s="11"/>
      <c r="S174" s="4"/>
    </row>
    <row r="175" ht="33.75" spans="1:19">
      <c r="A175" s="6" t="s">
        <v>552</v>
      </c>
      <c r="B175" s="5" t="s">
        <v>553</v>
      </c>
      <c r="C175" s="5" t="s">
        <v>546</v>
      </c>
      <c r="D175" s="6" t="s">
        <v>547</v>
      </c>
      <c r="E175" s="5" t="s">
        <v>50</v>
      </c>
      <c r="F175" s="5" t="s">
        <v>41</v>
      </c>
      <c r="G175" s="5" t="s">
        <v>62</v>
      </c>
      <c r="H175" s="5" t="s">
        <v>554</v>
      </c>
      <c r="I175" s="5" t="s">
        <v>30</v>
      </c>
      <c r="J175" s="5" t="s">
        <v>31</v>
      </c>
      <c r="K175" s="5" t="s">
        <v>32</v>
      </c>
      <c r="L175" s="11">
        <v>72.71</v>
      </c>
      <c r="M175" s="10">
        <f t="shared" si="19"/>
        <v>43.626</v>
      </c>
      <c r="N175" s="10">
        <v>58.6</v>
      </c>
      <c r="O175" s="10">
        <f t="shared" si="20"/>
        <v>23.44</v>
      </c>
      <c r="P175" s="10">
        <f t="shared" si="21"/>
        <v>67.066</v>
      </c>
      <c r="Q175" s="11">
        <v>3</v>
      </c>
      <c r="R175" s="11"/>
      <c r="S175" s="4"/>
    </row>
    <row r="176" ht="22.5" spans="1:19">
      <c r="A176" s="6" t="s">
        <v>555</v>
      </c>
      <c r="B176" s="5" t="s">
        <v>556</v>
      </c>
      <c r="C176" s="5" t="s">
        <v>557</v>
      </c>
      <c r="D176" s="6" t="s">
        <v>558</v>
      </c>
      <c r="E176" s="5" t="s">
        <v>26</v>
      </c>
      <c r="F176" s="5" t="s">
        <v>27</v>
      </c>
      <c r="G176" s="5" t="s">
        <v>51</v>
      </c>
      <c r="H176" s="5" t="s">
        <v>559</v>
      </c>
      <c r="I176" s="5" t="s">
        <v>30</v>
      </c>
      <c r="J176" s="5" t="s">
        <v>31</v>
      </c>
      <c r="K176" s="5" t="s">
        <v>32</v>
      </c>
      <c r="L176" s="11">
        <v>72.71</v>
      </c>
      <c r="M176" s="10">
        <f t="shared" si="19"/>
        <v>43.626</v>
      </c>
      <c r="N176" s="10">
        <v>80.4</v>
      </c>
      <c r="O176" s="10">
        <f t="shared" si="20"/>
        <v>32.16</v>
      </c>
      <c r="P176" s="10">
        <f t="shared" si="21"/>
        <v>75.786</v>
      </c>
      <c r="Q176" s="11">
        <v>1</v>
      </c>
      <c r="R176" s="11" t="s">
        <v>32</v>
      </c>
      <c r="S176" s="4"/>
    </row>
    <row r="177" ht="22.5" spans="1:19">
      <c r="A177" s="6" t="s">
        <v>560</v>
      </c>
      <c r="B177" s="5" t="s">
        <v>561</v>
      </c>
      <c r="C177" s="5" t="s">
        <v>557</v>
      </c>
      <c r="D177" s="6" t="s">
        <v>558</v>
      </c>
      <c r="E177" s="5" t="s">
        <v>50</v>
      </c>
      <c r="F177" s="5" t="s">
        <v>37</v>
      </c>
      <c r="G177" s="5" t="s">
        <v>157</v>
      </c>
      <c r="H177" s="5" t="s">
        <v>562</v>
      </c>
      <c r="I177" s="5" t="s">
        <v>30</v>
      </c>
      <c r="J177" s="5" t="s">
        <v>31</v>
      </c>
      <c r="K177" s="5" t="s">
        <v>32</v>
      </c>
      <c r="L177" s="11">
        <v>71.74</v>
      </c>
      <c r="M177" s="10">
        <f t="shared" si="19"/>
        <v>43.044</v>
      </c>
      <c r="N177" s="10">
        <v>77.9</v>
      </c>
      <c r="O177" s="10">
        <f t="shared" si="20"/>
        <v>31.16</v>
      </c>
      <c r="P177" s="10">
        <f t="shared" si="21"/>
        <v>74.204</v>
      </c>
      <c r="Q177" s="11">
        <v>2</v>
      </c>
      <c r="R177" s="11"/>
      <c r="S177" s="4"/>
    </row>
    <row r="178" ht="33.75" spans="1:19">
      <c r="A178" s="6" t="s">
        <v>563</v>
      </c>
      <c r="B178" s="5" t="s">
        <v>564</v>
      </c>
      <c r="C178" s="5" t="s">
        <v>557</v>
      </c>
      <c r="D178" s="6" t="s">
        <v>558</v>
      </c>
      <c r="E178" s="5" t="s">
        <v>26</v>
      </c>
      <c r="F178" s="5" t="s">
        <v>41</v>
      </c>
      <c r="G178" s="5" t="s">
        <v>46</v>
      </c>
      <c r="H178" s="5" t="s">
        <v>565</v>
      </c>
      <c r="I178" s="5" t="s">
        <v>99</v>
      </c>
      <c r="J178" s="5" t="s">
        <v>100</v>
      </c>
      <c r="K178" s="5" t="s">
        <v>32</v>
      </c>
      <c r="L178" s="11">
        <v>73.58</v>
      </c>
      <c r="M178" s="10">
        <f t="shared" si="19"/>
        <v>44.148</v>
      </c>
      <c r="N178" s="10">
        <v>74.8</v>
      </c>
      <c r="O178" s="10">
        <f t="shared" si="20"/>
        <v>29.92</v>
      </c>
      <c r="P178" s="10">
        <f t="shared" si="21"/>
        <v>74.068</v>
      </c>
      <c r="Q178" s="11">
        <v>3</v>
      </c>
      <c r="R178" s="11"/>
      <c r="S178" s="4"/>
    </row>
    <row r="179" ht="33.75" spans="1:19">
      <c r="A179" s="6" t="s">
        <v>566</v>
      </c>
      <c r="B179" s="5" t="s">
        <v>567</v>
      </c>
      <c r="C179" s="5" t="s">
        <v>568</v>
      </c>
      <c r="D179" s="6" t="s">
        <v>569</v>
      </c>
      <c r="E179" s="5" t="s">
        <v>26</v>
      </c>
      <c r="F179" s="5" t="s">
        <v>41</v>
      </c>
      <c r="G179" s="5" t="s">
        <v>79</v>
      </c>
      <c r="H179" s="5" t="s">
        <v>570</v>
      </c>
      <c r="I179" s="5" t="s">
        <v>30</v>
      </c>
      <c r="J179" s="5" t="s">
        <v>31</v>
      </c>
      <c r="K179" s="5" t="s">
        <v>32</v>
      </c>
      <c r="L179" s="11">
        <v>74.65</v>
      </c>
      <c r="M179" s="10">
        <f t="shared" si="19"/>
        <v>44.79</v>
      </c>
      <c r="N179" s="10">
        <v>82.2</v>
      </c>
      <c r="O179" s="10">
        <f t="shared" si="20"/>
        <v>32.88</v>
      </c>
      <c r="P179" s="10">
        <f t="shared" si="21"/>
        <v>77.67</v>
      </c>
      <c r="Q179" s="11">
        <v>1</v>
      </c>
      <c r="R179" s="11" t="s">
        <v>32</v>
      </c>
      <c r="S179" s="4"/>
    </row>
    <row r="180" ht="33.75" spans="1:19">
      <c r="A180" s="6" t="s">
        <v>571</v>
      </c>
      <c r="B180" s="5" t="s">
        <v>572</v>
      </c>
      <c r="C180" s="5" t="s">
        <v>568</v>
      </c>
      <c r="D180" s="6" t="s">
        <v>569</v>
      </c>
      <c r="E180" s="5" t="s">
        <v>26</v>
      </c>
      <c r="F180" s="5" t="s">
        <v>41</v>
      </c>
      <c r="G180" s="5" t="s">
        <v>42</v>
      </c>
      <c r="H180" s="5" t="s">
        <v>573</v>
      </c>
      <c r="I180" s="5" t="s">
        <v>30</v>
      </c>
      <c r="J180" s="5" t="s">
        <v>31</v>
      </c>
      <c r="K180" s="5" t="s">
        <v>32</v>
      </c>
      <c r="L180" s="11">
        <v>71.84</v>
      </c>
      <c r="M180" s="10">
        <f t="shared" si="19"/>
        <v>43.104</v>
      </c>
      <c r="N180" s="10">
        <v>80.3</v>
      </c>
      <c r="O180" s="10">
        <f t="shared" si="20"/>
        <v>32.12</v>
      </c>
      <c r="P180" s="10">
        <f t="shared" si="21"/>
        <v>75.224</v>
      </c>
      <c r="Q180" s="11">
        <v>2</v>
      </c>
      <c r="R180" s="11"/>
      <c r="S180" s="4"/>
    </row>
    <row r="181" ht="33.75" spans="1:19">
      <c r="A181" s="6" t="s">
        <v>574</v>
      </c>
      <c r="B181" s="5" t="s">
        <v>575</v>
      </c>
      <c r="C181" s="5" t="s">
        <v>568</v>
      </c>
      <c r="D181" s="6" t="s">
        <v>569</v>
      </c>
      <c r="E181" s="5" t="s">
        <v>26</v>
      </c>
      <c r="F181" s="5" t="s">
        <v>41</v>
      </c>
      <c r="G181" s="5" t="s">
        <v>28</v>
      </c>
      <c r="H181" s="5" t="s">
        <v>426</v>
      </c>
      <c r="I181" s="5" t="s">
        <v>30</v>
      </c>
      <c r="J181" s="5" t="s">
        <v>31</v>
      </c>
      <c r="K181" s="5" t="s">
        <v>32</v>
      </c>
      <c r="L181" s="11">
        <v>69.7</v>
      </c>
      <c r="M181" s="10">
        <f t="shared" si="19"/>
        <v>41.82</v>
      </c>
      <c r="N181" s="10">
        <v>62.6</v>
      </c>
      <c r="O181" s="10">
        <f t="shared" si="20"/>
        <v>25.04</v>
      </c>
      <c r="P181" s="10">
        <f t="shared" si="21"/>
        <v>66.86</v>
      </c>
      <c r="Q181" s="11">
        <v>3</v>
      </c>
      <c r="R181" s="11"/>
      <c r="S181" s="4"/>
    </row>
    <row r="182" ht="33.75" spans="1:19">
      <c r="A182" s="6" t="s">
        <v>576</v>
      </c>
      <c r="B182" s="5" t="s">
        <v>577</v>
      </c>
      <c r="C182" s="5" t="s">
        <v>578</v>
      </c>
      <c r="D182" s="6" t="s">
        <v>579</v>
      </c>
      <c r="E182" s="5" t="s">
        <v>50</v>
      </c>
      <c r="F182" s="5" t="s">
        <v>41</v>
      </c>
      <c r="G182" s="5" t="s">
        <v>28</v>
      </c>
      <c r="H182" s="5" t="s">
        <v>580</v>
      </c>
      <c r="I182" s="5" t="s">
        <v>30</v>
      </c>
      <c r="J182" s="5" t="s">
        <v>31</v>
      </c>
      <c r="K182" s="5" t="s">
        <v>32</v>
      </c>
      <c r="L182" s="11">
        <v>82.81</v>
      </c>
      <c r="M182" s="10">
        <f t="shared" si="19"/>
        <v>49.686</v>
      </c>
      <c r="N182" s="10">
        <v>73.8</v>
      </c>
      <c r="O182" s="10">
        <f t="shared" si="20"/>
        <v>29.52</v>
      </c>
      <c r="P182" s="10">
        <f t="shared" si="21"/>
        <v>79.206</v>
      </c>
      <c r="Q182" s="11">
        <v>1</v>
      </c>
      <c r="R182" s="11" t="s">
        <v>32</v>
      </c>
      <c r="S182" s="4"/>
    </row>
    <row r="183" ht="33.75" spans="1:19">
      <c r="A183" s="6" t="s">
        <v>581</v>
      </c>
      <c r="B183" s="5" t="s">
        <v>582</v>
      </c>
      <c r="C183" s="5" t="s">
        <v>578</v>
      </c>
      <c r="D183" s="6" t="s">
        <v>579</v>
      </c>
      <c r="E183" s="5" t="s">
        <v>26</v>
      </c>
      <c r="F183" s="5" t="s">
        <v>41</v>
      </c>
      <c r="G183" s="5" t="s">
        <v>79</v>
      </c>
      <c r="H183" s="5" t="s">
        <v>580</v>
      </c>
      <c r="I183" s="5" t="s">
        <v>30</v>
      </c>
      <c r="J183" s="5" t="s">
        <v>31</v>
      </c>
      <c r="K183" s="5" t="s">
        <v>32</v>
      </c>
      <c r="L183" s="11">
        <v>71.54</v>
      </c>
      <c r="M183" s="10">
        <f t="shared" si="19"/>
        <v>42.924</v>
      </c>
      <c r="N183" s="10">
        <v>79</v>
      </c>
      <c r="O183" s="10">
        <f t="shared" si="20"/>
        <v>31.6</v>
      </c>
      <c r="P183" s="10">
        <f t="shared" si="21"/>
        <v>74.524</v>
      </c>
      <c r="Q183" s="11">
        <v>2</v>
      </c>
      <c r="R183" s="11"/>
      <c r="S183" s="4"/>
    </row>
    <row r="184" ht="33.75" spans="1:19">
      <c r="A184" s="6" t="s">
        <v>583</v>
      </c>
      <c r="B184" s="5" t="s">
        <v>584</v>
      </c>
      <c r="C184" s="5" t="s">
        <v>578</v>
      </c>
      <c r="D184" s="6" t="s">
        <v>579</v>
      </c>
      <c r="E184" s="5" t="s">
        <v>50</v>
      </c>
      <c r="F184" s="5" t="s">
        <v>27</v>
      </c>
      <c r="G184" s="5" t="s">
        <v>220</v>
      </c>
      <c r="H184" s="5" t="s">
        <v>580</v>
      </c>
      <c r="I184" s="5" t="s">
        <v>30</v>
      </c>
      <c r="J184" s="5" t="s">
        <v>31</v>
      </c>
      <c r="K184" s="5" t="s">
        <v>32</v>
      </c>
      <c r="L184" s="11">
        <v>71.74</v>
      </c>
      <c r="M184" s="10">
        <f t="shared" si="19"/>
        <v>43.044</v>
      </c>
      <c r="N184" s="10" t="s">
        <v>585</v>
      </c>
      <c r="O184" s="10"/>
      <c r="P184" s="10">
        <f>M184</f>
        <v>43.044</v>
      </c>
      <c r="Q184" s="11">
        <v>3</v>
      </c>
      <c r="R184" s="11"/>
      <c r="S184" s="4"/>
    </row>
    <row r="185" ht="33.75" spans="1:19">
      <c r="A185" s="6" t="s">
        <v>586</v>
      </c>
      <c r="B185" s="5" t="s">
        <v>587</v>
      </c>
      <c r="C185" s="5" t="s">
        <v>578</v>
      </c>
      <c r="D185" s="6" t="s">
        <v>588</v>
      </c>
      <c r="E185" s="5" t="s">
        <v>50</v>
      </c>
      <c r="F185" s="5" t="s">
        <v>41</v>
      </c>
      <c r="G185" s="5" t="s">
        <v>157</v>
      </c>
      <c r="H185" s="5" t="s">
        <v>589</v>
      </c>
      <c r="I185" s="5" t="s">
        <v>30</v>
      </c>
      <c r="J185" s="5" t="s">
        <v>31</v>
      </c>
      <c r="K185" s="5" t="s">
        <v>32</v>
      </c>
      <c r="L185" s="11">
        <v>62.61</v>
      </c>
      <c r="M185" s="10">
        <f t="shared" si="19"/>
        <v>37.566</v>
      </c>
      <c r="N185" s="10">
        <v>79.4</v>
      </c>
      <c r="O185" s="10">
        <f t="shared" ref="O185:O195" si="22">N185*0.4</f>
        <v>31.76</v>
      </c>
      <c r="P185" s="10">
        <f t="shared" ref="P185:P195" si="23">M185+O185</f>
        <v>69.326</v>
      </c>
      <c r="Q185" s="11">
        <v>1</v>
      </c>
      <c r="R185" s="11" t="s">
        <v>32</v>
      </c>
      <c r="S185" s="4"/>
    </row>
    <row r="186" ht="33.75" spans="1:19">
      <c r="A186" s="6" t="s">
        <v>590</v>
      </c>
      <c r="B186" s="5" t="s">
        <v>591</v>
      </c>
      <c r="C186" s="5" t="s">
        <v>578</v>
      </c>
      <c r="D186" s="6" t="s">
        <v>588</v>
      </c>
      <c r="E186" s="5" t="s">
        <v>50</v>
      </c>
      <c r="F186" s="5" t="s">
        <v>27</v>
      </c>
      <c r="G186" s="5" t="s">
        <v>28</v>
      </c>
      <c r="H186" s="5" t="s">
        <v>592</v>
      </c>
      <c r="I186" s="5" t="s">
        <v>30</v>
      </c>
      <c r="J186" s="5" t="s">
        <v>31</v>
      </c>
      <c r="K186" s="5" t="s">
        <v>32</v>
      </c>
      <c r="L186" s="11">
        <v>63.68</v>
      </c>
      <c r="M186" s="10">
        <f t="shared" si="19"/>
        <v>38.208</v>
      </c>
      <c r="N186" s="10">
        <v>77</v>
      </c>
      <c r="O186" s="10">
        <f t="shared" si="22"/>
        <v>30.8</v>
      </c>
      <c r="P186" s="10">
        <f t="shared" si="23"/>
        <v>69.008</v>
      </c>
      <c r="Q186" s="11">
        <v>2</v>
      </c>
      <c r="R186" s="11"/>
      <c r="S186" s="4"/>
    </row>
    <row r="187" ht="33.75" spans="1:19">
      <c r="A187" s="6" t="s">
        <v>593</v>
      </c>
      <c r="B187" s="5" t="s">
        <v>594</v>
      </c>
      <c r="C187" s="5" t="s">
        <v>578</v>
      </c>
      <c r="D187" s="6" t="s">
        <v>588</v>
      </c>
      <c r="E187" s="5" t="s">
        <v>50</v>
      </c>
      <c r="F187" s="5" t="s">
        <v>41</v>
      </c>
      <c r="G187" s="5" t="s">
        <v>67</v>
      </c>
      <c r="H187" s="5" t="s">
        <v>595</v>
      </c>
      <c r="I187" s="5" t="s">
        <v>30</v>
      </c>
      <c r="J187" s="5" t="s">
        <v>31</v>
      </c>
      <c r="K187" s="5" t="s">
        <v>32</v>
      </c>
      <c r="L187" s="11">
        <v>66.59</v>
      </c>
      <c r="M187" s="10">
        <f t="shared" si="19"/>
        <v>39.954</v>
      </c>
      <c r="N187" s="10">
        <v>71.3</v>
      </c>
      <c r="O187" s="10">
        <f t="shared" si="22"/>
        <v>28.52</v>
      </c>
      <c r="P187" s="10">
        <f t="shared" si="23"/>
        <v>68.474</v>
      </c>
      <c r="Q187" s="11">
        <v>3</v>
      </c>
      <c r="R187" s="11"/>
      <c r="S187" s="4"/>
    </row>
    <row r="188" ht="33.75" spans="1:19">
      <c r="A188" s="6" t="s">
        <v>596</v>
      </c>
      <c r="B188" s="5" t="s">
        <v>597</v>
      </c>
      <c r="C188" s="5" t="s">
        <v>578</v>
      </c>
      <c r="D188" s="6" t="s">
        <v>598</v>
      </c>
      <c r="E188" s="5" t="s">
        <v>26</v>
      </c>
      <c r="F188" s="5" t="s">
        <v>41</v>
      </c>
      <c r="G188" s="5" t="s">
        <v>67</v>
      </c>
      <c r="H188" s="5" t="s">
        <v>599</v>
      </c>
      <c r="I188" s="5" t="s">
        <v>30</v>
      </c>
      <c r="J188" s="5" t="s">
        <v>31</v>
      </c>
      <c r="K188" s="5" t="s">
        <v>32</v>
      </c>
      <c r="L188" s="11">
        <v>75.62</v>
      </c>
      <c r="M188" s="10">
        <f t="shared" si="19"/>
        <v>45.372</v>
      </c>
      <c r="N188" s="10">
        <v>84.6</v>
      </c>
      <c r="O188" s="10">
        <f t="shared" si="22"/>
        <v>33.84</v>
      </c>
      <c r="P188" s="10">
        <f t="shared" si="23"/>
        <v>79.212</v>
      </c>
      <c r="Q188" s="11">
        <v>1</v>
      </c>
      <c r="R188" s="11" t="s">
        <v>32</v>
      </c>
      <c r="S188" s="4"/>
    </row>
    <row r="189" ht="33.75" spans="1:19">
      <c r="A189" s="6" t="s">
        <v>600</v>
      </c>
      <c r="B189" s="5" t="s">
        <v>601</v>
      </c>
      <c r="C189" s="5" t="s">
        <v>578</v>
      </c>
      <c r="D189" s="6" t="s">
        <v>598</v>
      </c>
      <c r="E189" s="5" t="s">
        <v>26</v>
      </c>
      <c r="F189" s="5" t="s">
        <v>41</v>
      </c>
      <c r="G189" s="5" t="s">
        <v>62</v>
      </c>
      <c r="H189" s="5" t="s">
        <v>554</v>
      </c>
      <c r="I189" s="5" t="s">
        <v>30</v>
      </c>
      <c r="J189" s="5" t="s">
        <v>31</v>
      </c>
      <c r="K189" s="5" t="s">
        <v>32</v>
      </c>
      <c r="L189" s="11">
        <v>67.46</v>
      </c>
      <c r="M189" s="10">
        <f t="shared" si="19"/>
        <v>40.476</v>
      </c>
      <c r="N189" s="10">
        <v>78.6</v>
      </c>
      <c r="O189" s="10">
        <f t="shared" si="22"/>
        <v>31.44</v>
      </c>
      <c r="P189" s="10">
        <f t="shared" si="23"/>
        <v>71.916</v>
      </c>
      <c r="Q189" s="11">
        <v>2</v>
      </c>
      <c r="R189" s="11"/>
      <c r="S189" s="4"/>
    </row>
    <row r="190" ht="33.75" spans="1:19">
      <c r="A190" s="6" t="s">
        <v>602</v>
      </c>
      <c r="B190" s="5" t="s">
        <v>603</v>
      </c>
      <c r="C190" s="5" t="s">
        <v>578</v>
      </c>
      <c r="D190" s="6" t="s">
        <v>598</v>
      </c>
      <c r="E190" s="5" t="s">
        <v>50</v>
      </c>
      <c r="F190" s="5" t="s">
        <v>27</v>
      </c>
      <c r="G190" s="5" t="s">
        <v>62</v>
      </c>
      <c r="H190" s="5" t="s">
        <v>604</v>
      </c>
      <c r="I190" s="5" t="s">
        <v>99</v>
      </c>
      <c r="J190" s="5" t="s">
        <v>100</v>
      </c>
      <c r="K190" s="5" t="s">
        <v>32</v>
      </c>
      <c r="L190" s="11">
        <v>65.12</v>
      </c>
      <c r="M190" s="10">
        <f t="shared" si="19"/>
        <v>39.072</v>
      </c>
      <c r="N190" s="10">
        <v>70.8</v>
      </c>
      <c r="O190" s="10">
        <f t="shared" si="22"/>
        <v>28.32</v>
      </c>
      <c r="P190" s="10">
        <f t="shared" si="23"/>
        <v>67.392</v>
      </c>
      <c r="Q190" s="11">
        <v>3</v>
      </c>
      <c r="R190" s="11"/>
      <c r="S190" s="4"/>
    </row>
    <row r="191" ht="33.75" spans="1:19">
      <c r="A191" s="6" t="s">
        <v>605</v>
      </c>
      <c r="B191" s="5" t="s">
        <v>606</v>
      </c>
      <c r="C191" s="5" t="s">
        <v>607</v>
      </c>
      <c r="D191" s="6" t="s">
        <v>608</v>
      </c>
      <c r="E191" s="5" t="s">
        <v>50</v>
      </c>
      <c r="F191" s="5" t="s">
        <v>41</v>
      </c>
      <c r="G191" s="5" t="s">
        <v>62</v>
      </c>
      <c r="H191" s="5" t="s">
        <v>609</v>
      </c>
      <c r="I191" s="5" t="s">
        <v>30</v>
      </c>
      <c r="J191" s="5" t="s">
        <v>31</v>
      </c>
      <c r="K191" s="5" t="s">
        <v>32</v>
      </c>
      <c r="L191" s="11">
        <v>80.67</v>
      </c>
      <c r="M191" s="10">
        <f t="shared" si="19"/>
        <v>48.402</v>
      </c>
      <c r="N191" s="10">
        <v>82.2</v>
      </c>
      <c r="O191" s="10">
        <f t="shared" si="22"/>
        <v>32.88</v>
      </c>
      <c r="P191" s="10">
        <f t="shared" si="23"/>
        <v>81.282</v>
      </c>
      <c r="Q191" s="11">
        <v>1</v>
      </c>
      <c r="R191" s="11" t="s">
        <v>32</v>
      </c>
      <c r="S191" s="4"/>
    </row>
    <row r="192" ht="22.5" spans="1:19">
      <c r="A192" s="6" t="s">
        <v>610</v>
      </c>
      <c r="B192" s="5" t="s">
        <v>611</v>
      </c>
      <c r="C192" s="5" t="s">
        <v>607</v>
      </c>
      <c r="D192" s="6" t="s">
        <v>608</v>
      </c>
      <c r="E192" s="5" t="s">
        <v>26</v>
      </c>
      <c r="F192" s="5" t="s">
        <v>37</v>
      </c>
      <c r="G192" s="5" t="s">
        <v>51</v>
      </c>
      <c r="H192" s="5" t="s">
        <v>612</v>
      </c>
      <c r="I192" s="5" t="s">
        <v>30</v>
      </c>
      <c r="J192" s="5" t="s">
        <v>31</v>
      </c>
      <c r="K192" s="5" t="s">
        <v>32</v>
      </c>
      <c r="L192" s="11">
        <v>72.71</v>
      </c>
      <c r="M192" s="10">
        <f t="shared" si="19"/>
        <v>43.626</v>
      </c>
      <c r="N192" s="10">
        <v>87.8</v>
      </c>
      <c r="O192" s="10">
        <f t="shared" si="22"/>
        <v>35.12</v>
      </c>
      <c r="P192" s="10">
        <f t="shared" si="23"/>
        <v>78.746</v>
      </c>
      <c r="Q192" s="11">
        <v>2</v>
      </c>
      <c r="R192" s="11"/>
      <c r="S192" s="4"/>
    </row>
    <row r="193" ht="33.75" spans="1:19">
      <c r="A193" s="6" t="s">
        <v>613</v>
      </c>
      <c r="B193" s="5" t="s">
        <v>614</v>
      </c>
      <c r="C193" s="5" t="s">
        <v>607</v>
      </c>
      <c r="D193" s="6" t="s">
        <v>608</v>
      </c>
      <c r="E193" s="5" t="s">
        <v>50</v>
      </c>
      <c r="F193" s="5" t="s">
        <v>41</v>
      </c>
      <c r="G193" s="5" t="s">
        <v>67</v>
      </c>
      <c r="H193" s="5" t="s">
        <v>562</v>
      </c>
      <c r="I193" s="5" t="s">
        <v>30</v>
      </c>
      <c r="J193" s="5" t="s">
        <v>31</v>
      </c>
      <c r="K193" s="5" t="s">
        <v>32</v>
      </c>
      <c r="L193" s="11">
        <v>70.67</v>
      </c>
      <c r="M193" s="10">
        <f t="shared" si="19"/>
        <v>42.402</v>
      </c>
      <c r="N193" s="10">
        <v>73.2</v>
      </c>
      <c r="O193" s="10">
        <f t="shared" si="22"/>
        <v>29.28</v>
      </c>
      <c r="P193" s="10">
        <f t="shared" si="23"/>
        <v>71.682</v>
      </c>
      <c r="Q193" s="11">
        <v>3</v>
      </c>
      <c r="R193" s="11"/>
      <c r="S193" s="4"/>
    </row>
    <row r="194" ht="33.75" spans="1:19">
      <c r="A194" s="6" t="s">
        <v>615</v>
      </c>
      <c r="B194" s="5" t="s">
        <v>616</v>
      </c>
      <c r="C194" s="5" t="s">
        <v>607</v>
      </c>
      <c r="D194" s="6" t="s">
        <v>617</v>
      </c>
      <c r="E194" s="5" t="s">
        <v>50</v>
      </c>
      <c r="F194" s="5" t="s">
        <v>41</v>
      </c>
      <c r="G194" s="5" t="s">
        <v>28</v>
      </c>
      <c r="H194" s="5" t="s">
        <v>618</v>
      </c>
      <c r="I194" s="5" t="s">
        <v>99</v>
      </c>
      <c r="J194" s="5" t="s">
        <v>100</v>
      </c>
      <c r="K194" s="5" t="s">
        <v>32</v>
      </c>
      <c r="L194" s="11">
        <v>73.38</v>
      </c>
      <c r="M194" s="10">
        <f t="shared" si="19"/>
        <v>44.028</v>
      </c>
      <c r="N194" s="10">
        <v>78</v>
      </c>
      <c r="O194" s="10">
        <f t="shared" si="22"/>
        <v>31.2</v>
      </c>
      <c r="P194" s="10">
        <f t="shared" si="23"/>
        <v>75.228</v>
      </c>
      <c r="Q194" s="11">
        <v>1</v>
      </c>
      <c r="R194" s="11" t="s">
        <v>32</v>
      </c>
      <c r="S194" s="4"/>
    </row>
    <row r="195" ht="22.5" spans="1:19">
      <c r="A195" s="6" t="s">
        <v>619</v>
      </c>
      <c r="B195" s="5" t="s">
        <v>620</v>
      </c>
      <c r="C195" s="5" t="s">
        <v>607</v>
      </c>
      <c r="D195" s="6" t="s">
        <v>617</v>
      </c>
      <c r="E195" s="5" t="s">
        <v>50</v>
      </c>
      <c r="F195" s="5" t="s">
        <v>27</v>
      </c>
      <c r="G195" s="5" t="s">
        <v>51</v>
      </c>
      <c r="H195" s="5" t="s">
        <v>621</v>
      </c>
      <c r="I195" s="5" t="s">
        <v>30</v>
      </c>
      <c r="J195" s="5" t="s">
        <v>31</v>
      </c>
      <c r="K195" s="5" t="s">
        <v>32</v>
      </c>
      <c r="L195" s="11">
        <v>69.7</v>
      </c>
      <c r="M195" s="10">
        <f t="shared" si="19"/>
        <v>41.82</v>
      </c>
      <c r="N195" s="10">
        <v>77.4</v>
      </c>
      <c r="O195" s="10">
        <f t="shared" si="22"/>
        <v>30.96</v>
      </c>
      <c r="P195" s="10">
        <f t="shared" si="23"/>
        <v>72.78</v>
      </c>
      <c r="Q195" s="11">
        <v>2</v>
      </c>
      <c r="R195" s="11"/>
      <c r="S195" s="4"/>
    </row>
    <row r="196" ht="33.75" spans="1:19">
      <c r="A196" s="6" t="s">
        <v>622</v>
      </c>
      <c r="B196" s="5" t="s">
        <v>623</v>
      </c>
      <c r="C196" s="5" t="s">
        <v>607</v>
      </c>
      <c r="D196" s="6" t="s">
        <v>617</v>
      </c>
      <c r="E196" s="5" t="s">
        <v>50</v>
      </c>
      <c r="F196" s="5" t="s">
        <v>27</v>
      </c>
      <c r="G196" s="5" t="s">
        <v>51</v>
      </c>
      <c r="H196" s="5" t="s">
        <v>624</v>
      </c>
      <c r="I196" s="5" t="s">
        <v>30</v>
      </c>
      <c r="J196" s="5" t="s">
        <v>31</v>
      </c>
      <c r="K196" s="5" t="s">
        <v>32</v>
      </c>
      <c r="L196" s="11">
        <v>71.74</v>
      </c>
      <c r="M196" s="10">
        <f t="shared" si="19"/>
        <v>43.044</v>
      </c>
      <c r="N196" s="10" t="s">
        <v>585</v>
      </c>
      <c r="O196" s="10"/>
      <c r="P196" s="10">
        <f>M196</f>
        <v>43.044</v>
      </c>
      <c r="Q196" s="11">
        <v>3</v>
      </c>
      <c r="R196" s="11"/>
      <c r="S196" s="4"/>
    </row>
    <row r="197" ht="22.5" spans="1:19">
      <c r="A197" s="6" t="s">
        <v>625</v>
      </c>
      <c r="B197" s="5" t="s">
        <v>626</v>
      </c>
      <c r="C197" s="5" t="s">
        <v>627</v>
      </c>
      <c r="D197" s="6" t="s">
        <v>628</v>
      </c>
      <c r="E197" s="5" t="s">
        <v>50</v>
      </c>
      <c r="F197" s="5" t="s">
        <v>27</v>
      </c>
      <c r="G197" s="5" t="s">
        <v>51</v>
      </c>
      <c r="H197" s="5" t="s">
        <v>629</v>
      </c>
      <c r="I197" s="5" t="s">
        <v>99</v>
      </c>
      <c r="J197" s="5" t="s">
        <v>100</v>
      </c>
      <c r="K197" s="5" t="s">
        <v>32</v>
      </c>
      <c r="L197" s="11">
        <v>77.66</v>
      </c>
      <c r="M197" s="10">
        <f t="shared" si="19"/>
        <v>46.596</v>
      </c>
      <c r="N197" s="10">
        <v>82.9</v>
      </c>
      <c r="O197" s="10">
        <f t="shared" ref="O197:O208" si="24">N197*0.4</f>
        <v>33.16</v>
      </c>
      <c r="P197" s="10">
        <f t="shared" ref="P197:P208" si="25">M197+O197</f>
        <v>79.756</v>
      </c>
      <c r="Q197" s="11">
        <v>1</v>
      </c>
      <c r="R197" s="11" t="s">
        <v>32</v>
      </c>
      <c r="S197" s="4"/>
    </row>
    <row r="198" ht="33.75" spans="1:19">
      <c r="A198" s="6" t="s">
        <v>630</v>
      </c>
      <c r="B198" s="5" t="s">
        <v>631</v>
      </c>
      <c r="C198" s="5" t="s">
        <v>627</v>
      </c>
      <c r="D198" s="6" t="s">
        <v>628</v>
      </c>
      <c r="E198" s="5" t="s">
        <v>50</v>
      </c>
      <c r="F198" s="5" t="s">
        <v>41</v>
      </c>
      <c r="G198" s="5">
        <v>201806</v>
      </c>
      <c r="H198" s="5" t="s">
        <v>632</v>
      </c>
      <c r="I198" s="5" t="s">
        <v>30</v>
      </c>
      <c r="J198" s="5" t="s">
        <v>31</v>
      </c>
      <c r="K198" s="5" t="s">
        <v>32</v>
      </c>
      <c r="L198" s="11">
        <v>71.94</v>
      </c>
      <c r="M198" s="10">
        <f t="shared" si="19"/>
        <v>43.164</v>
      </c>
      <c r="N198" s="10">
        <v>77.4</v>
      </c>
      <c r="O198" s="10">
        <f t="shared" si="24"/>
        <v>30.96</v>
      </c>
      <c r="P198" s="10">
        <f t="shared" si="25"/>
        <v>74.124</v>
      </c>
      <c r="Q198" s="11">
        <v>2</v>
      </c>
      <c r="R198" s="11"/>
      <c r="S198" s="4"/>
    </row>
    <row r="199" ht="22.5" spans="1:19">
      <c r="A199" s="6" t="s">
        <v>633</v>
      </c>
      <c r="B199" s="5" t="s">
        <v>634</v>
      </c>
      <c r="C199" s="5" t="s">
        <v>627</v>
      </c>
      <c r="D199" s="6" t="s">
        <v>628</v>
      </c>
      <c r="E199" s="5" t="s">
        <v>50</v>
      </c>
      <c r="F199" s="5" t="s">
        <v>27</v>
      </c>
      <c r="G199" s="5" t="s">
        <v>450</v>
      </c>
      <c r="H199" s="5" t="s">
        <v>635</v>
      </c>
      <c r="I199" s="5" t="s">
        <v>30</v>
      </c>
      <c r="J199" s="5" t="s">
        <v>31</v>
      </c>
      <c r="K199" s="5" t="s">
        <v>32</v>
      </c>
      <c r="L199" s="11">
        <v>70.37</v>
      </c>
      <c r="M199" s="10">
        <f t="shared" si="19"/>
        <v>42.222</v>
      </c>
      <c r="N199" s="10">
        <v>78.2</v>
      </c>
      <c r="O199" s="10">
        <f t="shared" si="24"/>
        <v>31.28</v>
      </c>
      <c r="P199" s="10">
        <f t="shared" si="25"/>
        <v>73.502</v>
      </c>
      <c r="Q199" s="11">
        <v>3</v>
      </c>
      <c r="R199" s="11"/>
      <c r="S199" s="4"/>
    </row>
    <row r="200" ht="56.25" spans="1:19">
      <c r="A200" s="6" t="s">
        <v>636</v>
      </c>
      <c r="B200" s="5" t="s">
        <v>637</v>
      </c>
      <c r="C200" s="5" t="s">
        <v>638</v>
      </c>
      <c r="D200" s="6" t="s">
        <v>639</v>
      </c>
      <c r="E200" s="5" t="s">
        <v>50</v>
      </c>
      <c r="F200" s="5" t="s">
        <v>27</v>
      </c>
      <c r="G200" s="5" t="s">
        <v>28</v>
      </c>
      <c r="H200" s="5" t="s">
        <v>640</v>
      </c>
      <c r="I200" s="5" t="s">
        <v>30</v>
      </c>
      <c r="J200" s="5" t="s">
        <v>31</v>
      </c>
      <c r="K200" s="5" t="s">
        <v>32</v>
      </c>
      <c r="L200" s="11">
        <v>71.54</v>
      </c>
      <c r="M200" s="10">
        <f t="shared" si="19"/>
        <v>42.924</v>
      </c>
      <c r="N200" s="10">
        <v>79.7</v>
      </c>
      <c r="O200" s="10">
        <f t="shared" si="24"/>
        <v>31.88</v>
      </c>
      <c r="P200" s="10">
        <f t="shared" si="25"/>
        <v>74.804</v>
      </c>
      <c r="Q200" s="11">
        <v>1</v>
      </c>
      <c r="R200" s="11" t="s">
        <v>32</v>
      </c>
      <c r="S200" s="8" t="s">
        <v>641</v>
      </c>
    </row>
    <row r="201" ht="22.5" spans="1:19">
      <c r="A201" s="6" t="s">
        <v>642</v>
      </c>
      <c r="B201" s="5" t="s">
        <v>643</v>
      </c>
      <c r="C201" s="5" t="s">
        <v>638</v>
      </c>
      <c r="D201" s="6" t="s">
        <v>639</v>
      </c>
      <c r="E201" s="5" t="s">
        <v>50</v>
      </c>
      <c r="F201" s="5" t="s">
        <v>27</v>
      </c>
      <c r="G201" s="5" t="s">
        <v>28</v>
      </c>
      <c r="H201" s="5" t="s">
        <v>644</v>
      </c>
      <c r="I201" s="5" t="s">
        <v>30</v>
      </c>
      <c r="J201" s="5" t="s">
        <v>31</v>
      </c>
      <c r="K201" s="5" t="s">
        <v>32</v>
      </c>
      <c r="L201" s="11">
        <v>70.87</v>
      </c>
      <c r="M201" s="10">
        <f t="shared" si="19"/>
        <v>42.522</v>
      </c>
      <c r="N201" s="10">
        <v>80.7</v>
      </c>
      <c r="O201" s="10">
        <f t="shared" si="24"/>
        <v>32.28</v>
      </c>
      <c r="P201" s="10">
        <f t="shared" si="25"/>
        <v>74.802</v>
      </c>
      <c r="Q201" s="11">
        <v>1</v>
      </c>
      <c r="R201" s="11"/>
      <c r="S201" s="4"/>
    </row>
    <row r="202" ht="33.75" spans="1:19">
      <c r="A202" s="6" t="s">
        <v>645</v>
      </c>
      <c r="B202" s="5" t="s">
        <v>646</v>
      </c>
      <c r="C202" s="5" t="s">
        <v>638</v>
      </c>
      <c r="D202" s="6" t="s">
        <v>639</v>
      </c>
      <c r="E202" s="5" t="s">
        <v>50</v>
      </c>
      <c r="F202" s="5" t="s">
        <v>41</v>
      </c>
      <c r="G202" s="5" t="s">
        <v>62</v>
      </c>
      <c r="H202" s="5" t="s">
        <v>647</v>
      </c>
      <c r="I202" s="5" t="s">
        <v>30</v>
      </c>
      <c r="J202" s="5" t="s">
        <v>31</v>
      </c>
      <c r="K202" s="5" t="s">
        <v>32</v>
      </c>
      <c r="L202" s="11">
        <v>69.4</v>
      </c>
      <c r="M202" s="10">
        <f t="shared" si="19"/>
        <v>41.64</v>
      </c>
      <c r="N202" s="10">
        <v>80.5</v>
      </c>
      <c r="O202" s="10">
        <f t="shared" si="24"/>
        <v>32.2</v>
      </c>
      <c r="P202" s="10">
        <f t="shared" si="25"/>
        <v>73.84</v>
      </c>
      <c r="Q202" s="11">
        <v>3</v>
      </c>
      <c r="R202" s="11"/>
      <c r="S202" s="4"/>
    </row>
    <row r="203" ht="33.75" spans="1:19">
      <c r="A203" s="6" t="s">
        <v>648</v>
      </c>
      <c r="B203" s="5" t="s">
        <v>649</v>
      </c>
      <c r="C203" s="5" t="s">
        <v>650</v>
      </c>
      <c r="D203" s="6" t="s">
        <v>651</v>
      </c>
      <c r="E203" s="5" t="s">
        <v>26</v>
      </c>
      <c r="F203" s="5" t="s">
        <v>41</v>
      </c>
      <c r="G203" s="5" t="s">
        <v>28</v>
      </c>
      <c r="H203" s="5" t="s">
        <v>559</v>
      </c>
      <c r="I203" s="5" t="s">
        <v>30</v>
      </c>
      <c r="J203" s="5" t="s">
        <v>31</v>
      </c>
      <c r="K203" s="5" t="s">
        <v>32</v>
      </c>
      <c r="L203" s="11">
        <v>69.9</v>
      </c>
      <c r="M203" s="10">
        <f t="shared" si="19"/>
        <v>41.94</v>
      </c>
      <c r="N203" s="10">
        <v>83.9</v>
      </c>
      <c r="O203" s="10">
        <f t="shared" si="24"/>
        <v>33.56</v>
      </c>
      <c r="P203" s="10">
        <f t="shared" si="25"/>
        <v>75.5</v>
      </c>
      <c r="Q203" s="11">
        <v>1</v>
      </c>
      <c r="R203" s="11" t="s">
        <v>32</v>
      </c>
      <c r="S203" s="4"/>
    </row>
    <row r="204" ht="33.75" spans="1:19">
      <c r="A204" s="6" t="s">
        <v>652</v>
      </c>
      <c r="B204" s="5" t="s">
        <v>653</v>
      </c>
      <c r="C204" s="5" t="s">
        <v>650</v>
      </c>
      <c r="D204" s="6" t="s">
        <v>651</v>
      </c>
      <c r="E204" s="5" t="s">
        <v>26</v>
      </c>
      <c r="F204" s="5" t="s">
        <v>41</v>
      </c>
      <c r="G204" s="5" t="s">
        <v>62</v>
      </c>
      <c r="H204" s="5" t="s">
        <v>98</v>
      </c>
      <c r="I204" s="5" t="s">
        <v>99</v>
      </c>
      <c r="J204" s="5" t="s">
        <v>100</v>
      </c>
      <c r="K204" s="5" t="s">
        <v>32</v>
      </c>
      <c r="L204" s="11">
        <v>65.42</v>
      </c>
      <c r="M204" s="10">
        <f t="shared" si="19"/>
        <v>39.252</v>
      </c>
      <c r="N204" s="10">
        <v>86.5</v>
      </c>
      <c r="O204" s="10">
        <f t="shared" si="24"/>
        <v>34.6</v>
      </c>
      <c r="P204" s="10">
        <f t="shared" si="25"/>
        <v>73.852</v>
      </c>
      <c r="Q204" s="11">
        <v>2</v>
      </c>
      <c r="R204" s="11"/>
      <c r="S204" s="4"/>
    </row>
    <row r="205" ht="33.75" spans="1:19">
      <c r="A205" s="6" t="s">
        <v>654</v>
      </c>
      <c r="B205" s="5" t="s">
        <v>655</v>
      </c>
      <c r="C205" s="5" t="s">
        <v>650</v>
      </c>
      <c r="D205" s="6" t="s">
        <v>651</v>
      </c>
      <c r="E205" s="5" t="s">
        <v>26</v>
      </c>
      <c r="F205" s="5" t="s">
        <v>41</v>
      </c>
      <c r="G205" s="5" t="s">
        <v>67</v>
      </c>
      <c r="H205" s="5" t="s">
        <v>621</v>
      </c>
      <c r="I205" s="5" t="s">
        <v>30</v>
      </c>
      <c r="J205" s="5" t="s">
        <v>31</v>
      </c>
      <c r="K205" s="5" t="s">
        <v>32</v>
      </c>
      <c r="L205" s="11">
        <v>65.32</v>
      </c>
      <c r="M205" s="10">
        <f t="shared" si="19"/>
        <v>39.192</v>
      </c>
      <c r="N205" s="10">
        <v>79.9</v>
      </c>
      <c r="O205" s="10">
        <f t="shared" si="24"/>
        <v>31.96</v>
      </c>
      <c r="P205" s="10">
        <f t="shared" si="25"/>
        <v>71.152</v>
      </c>
      <c r="Q205" s="11">
        <v>3</v>
      </c>
      <c r="R205" s="11"/>
      <c r="S205" s="4"/>
    </row>
    <row r="206" ht="33.75" spans="1:19">
      <c r="A206" s="6" t="s">
        <v>656</v>
      </c>
      <c r="B206" s="5" t="s">
        <v>657</v>
      </c>
      <c r="C206" s="5" t="s">
        <v>658</v>
      </c>
      <c r="D206" s="6" t="s">
        <v>659</v>
      </c>
      <c r="E206" s="5" t="s">
        <v>26</v>
      </c>
      <c r="F206" s="5" t="s">
        <v>41</v>
      </c>
      <c r="G206" s="5" t="s">
        <v>450</v>
      </c>
      <c r="H206" s="5" t="s">
        <v>660</v>
      </c>
      <c r="I206" s="5" t="s">
        <v>30</v>
      </c>
      <c r="J206" s="5" t="s">
        <v>31</v>
      </c>
      <c r="K206" s="5" t="s">
        <v>32</v>
      </c>
      <c r="L206" s="11">
        <v>80.67</v>
      </c>
      <c r="M206" s="10">
        <f t="shared" si="19"/>
        <v>48.402</v>
      </c>
      <c r="N206" s="10">
        <v>78</v>
      </c>
      <c r="O206" s="10">
        <f t="shared" si="24"/>
        <v>31.2</v>
      </c>
      <c r="P206" s="10">
        <f t="shared" si="25"/>
        <v>79.602</v>
      </c>
      <c r="Q206" s="11">
        <v>1</v>
      </c>
      <c r="R206" s="11" t="s">
        <v>32</v>
      </c>
      <c r="S206" s="4"/>
    </row>
    <row r="207" ht="22.5" spans="1:19">
      <c r="A207" s="6" t="s">
        <v>661</v>
      </c>
      <c r="B207" s="5" t="s">
        <v>662</v>
      </c>
      <c r="C207" s="5" t="s">
        <v>658</v>
      </c>
      <c r="D207" s="6" t="s">
        <v>659</v>
      </c>
      <c r="E207" s="5" t="s">
        <v>50</v>
      </c>
      <c r="F207" s="5" t="s">
        <v>27</v>
      </c>
      <c r="G207" s="5" t="s">
        <v>533</v>
      </c>
      <c r="H207" s="5" t="s">
        <v>437</v>
      </c>
      <c r="I207" s="5" t="s">
        <v>30</v>
      </c>
      <c r="J207" s="5" t="s">
        <v>100</v>
      </c>
      <c r="K207" s="5" t="s">
        <v>32</v>
      </c>
      <c r="L207" s="11">
        <v>76.69</v>
      </c>
      <c r="M207" s="10">
        <f t="shared" si="19"/>
        <v>46.014</v>
      </c>
      <c r="N207" s="10">
        <v>78.5</v>
      </c>
      <c r="O207" s="10">
        <f t="shared" si="24"/>
        <v>31.4</v>
      </c>
      <c r="P207" s="10">
        <f t="shared" si="25"/>
        <v>77.414</v>
      </c>
      <c r="Q207" s="11">
        <v>2</v>
      </c>
      <c r="R207" s="11"/>
      <c r="S207" s="4"/>
    </row>
    <row r="208" ht="22.5" spans="1:19">
      <c r="A208" s="6" t="s">
        <v>663</v>
      </c>
      <c r="B208" s="5" t="s">
        <v>664</v>
      </c>
      <c r="C208" s="5" t="s">
        <v>658</v>
      </c>
      <c r="D208" s="6" t="s">
        <v>659</v>
      </c>
      <c r="E208" s="5" t="s">
        <v>26</v>
      </c>
      <c r="F208" s="5" t="s">
        <v>27</v>
      </c>
      <c r="G208" s="5" t="s">
        <v>28</v>
      </c>
      <c r="H208" s="5" t="s">
        <v>665</v>
      </c>
      <c r="I208" s="5" t="s">
        <v>30</v>
      </c>
      <c r="J208" s="5" t="s">
        <v>31</v>
      </c>
      <c r="K208" s="5" t="s">
        <v>32</v>
      </c>
      <c r="L208" s="11">
        <v>67.66</v>
      </c>
      <c r="M208" s="10">
        <f t="shared" si="19"/>
        <v>40.596</v>
      </c>
      <c r="N208" s="10">
        <v>74.6</v>
      </c>
      <c r="O208" s="10">
        <f t="shared" si="24"/>
        <v>29.84</v>
      </c>
      <c r="P208" s="10">
        <f t="shared" si="25"/>
        <v>70.436</v>
      </c>
      <c r="Q208" s="11">
        <v>3</v>
      </c>
      <c r="R208" s="11"/>
      <c r="S208" s="4"/>
    </row>
    <row r="209" ht="33.75" spans="1:19">
      <c r="A209" s="6" t="s">
        <v>666</v>
      </c>
      <c r="B209" s="5" t="s">
        <v>667</v>
      </c>
      <c r="C209" s="6" t="s">
        <v>668</v>
      </c>
      <c r="D209" s="6" t="s">
        <v>669</v>
      </c>
      <c r="E209" s="6" t="s">
        <v>50</v>
      </c>
      <c r="F209" s="6" t="s">
        <v>41</v>
      </c>
      <c r="G209" s="6" t="s">
        <v>67</v>
      </c>
      <c r="H209" s="6" t="s">
        <v>660</v>
      </c>
      <c r="I209" s="6" t="s">
        <v>30</v>
      </c>
      <c r="J209" s="6" t="s">
        <v>31</v>
      </c>
      <c r="K209" s="6" t="s">
        <v>32</v>
      </c>
      <c r="L209" s="11"/>
      <c r="M209" s="10"/>
      <c r="N209" s="10">
        <v>79.8</v>
      </c>
      <c r="O209" s="10"/>
      <c r="P209" s="10">
        <f>N209</f>
        <v>79.8</v>
      </c>
      <c r="Q209" s="11">
        <v>1</v>
      </c>
      <c r="R209" s="11" t="s">
        <v>32</v>
      </c>
      <c r="S209" s="4" t="s">
        <v>87</v>
      </c>
    </row>
    <row r="210" ht="33.75" spans="1:19">
      <c r="A210" s="6" t="s">
        <v>670</v>
      </c>
      <c r="B210" s="5" t="s">
        <v>671</v>
      </c>
      <c r="C210" s="5" t="s">
        <v>672</v>
      </c>
      <c r="D210" s="6" t="s">
        <v>673</v>
      </c>
      <c r="E210" s="5" t="s">
        <v>26</v>
      </c>
      <c r="F210" s="5" t="s">
        <v>41</v>
      </c>
      <c r="G210" s="5" t="s">
        <v>62</v>
      </c>
      <c r="H210" s="5" t="s">
        <v>674</v>
      </c>
      <c r="I210" s="5" t="s">
        <v>99</v>
      </c>
      <c r="J210" s="5" t="s">
        <v>100</v>
      </c>
      <c r="K210" s="5" t="s">
        <v>32</v>
      </c>
      <c r="L210" s="11">
        <v>59.3</v>
      </c>
      <c r="M210" s="10">
        <f t="shared" ref="M210:M252" si="26">L210*0.6</f>
        <v>35.58</v>
      </c>
      <c r="N210" s="10">
        <v>82</v>
      </c>
      <c r="O210" s="10">
        <f t="shared" ref="O210:O251" si="27">N210*0.4</f>
        <v>32.8</v>
      </c>
      <c r="P210" s="10">
        <f t="shared" ref="P210:P251" si="28">M210+O210</f>
        <v>68.38</v>
      </c>
      <c r="Q210" s="11">
        <v>1</v>
      </c>
      <c r="R210" s="11" t="s">
        <v>32</v>
      </c>
      <c r="S210" s="4"/>
    </row>
    <row r="211" ht="33.75" spans="1:19">
      <c r="A211" s="6" t="s">
        <v>675</v>
      </c>
      <c r="B211" s="5" t="s">
        <v>676</v>
      </c>
      <c r="C211" s="5" t="s">
        <v>672</v>
      </c>
      <c r="D211" s="6" t="s">
        <v>673</v>
      </c>
      <c r="E211" s="5" t="s">
        <v>26</v>
      </c>
      <c r="F211" s="5" t="s">
        <v>41</v>
      </c>
      <c r="G211" s="5" t="s">
        <v>62</v>
      </c>
      <c r="H211" s="5" t="s">
        <v>677</v>
      </c>
      <c r="I211" s="5" t="s">
        <v>30</v>
      </c>
      <c r="J211" s="5" t="s">
        <v>31</v>
      </c>
      <c r="K211" s="5" t="s">
        <v>32</v>
      </c>
      <c r="L211" s="11">
        <v>60.47</v>
      </c>
      <c r="M211" s="10">
        <f t="shared" si="26"/>
        <v>36.282</v>
      </c>
      <c r="N211" s="10">
        <v>76.8</v>
      </c>
      <c r="O211" s="10">
        <f t="shared" si="27"/>
        <v>30.72</v>
      </c>
      <c r="P211" s="10">
        <f t="shared" si="28"/>
        <v>67.002</v>
      </c>
      <c r="Q211" s="11">
        <v>2</v>
      </c>
      <c r="R211" s="11"/>
      <c r="S211" s="4"/>
    </row>
    <row r="212" ht="33.75" spans="1:19">
      <c r="A212" s="6" t="s">
        <v>678</v>
      </c>
      <c r="B212" s="5" t="s">
        <v>679</v>
      </c>
      <c r="C212" s="5" t="s">
        <v>672</v>
      </c>
      <c r="D212" s="6" t="s">
        <v>673</v>
      </c>
      <c r="E212" s="5" t="s">
        <v>26</v>
      </c>
      <c r="F212" s="5" t="s">
        <v>41</v>
      </c>
      <c r="G212" s="5" t="s">
        <v>42</v>
      </c>
      <c r="H212" s="5" t="s">
        <v>674</v>
      </c>
      <c r="I212" s="5" t="s">
        <v>99</v>
      </c>
      <c r="J212" s="5" t="s">
        <v>100</v>
      </c>
      <c r="K212" s="5" t="s">
        <v>32</v>
      </c>
      <c r="L212" s="11">
        <v>57.56</v>
      </c>
      <c r="M212" s="10">
        <f t="shared" si="26"/>
        <v>34.536</v>
      </c>
      <c r="N212" s="10">
        <v>78.5</v>
      </c>
      <c r="O212" s="10">
        <f t="shared" si="27"/>
        <v>31.4</v>
      </c>
      <c r="P212" s="10">
        <f t="shared" si="28"/>
        <v>65.936</v>
      </c>
      <c r="Q212" s="11">
        <v>3</v>
      </c>
      <c r="R212" s="11"/>
      <c r="S212" s="4"/>
    </row>
    <row r="213" ht="33.75" spans="1:19">
      <c r="A213" s="6" t="s">
        <v>680</v>
      </c>
      <c r="B213" s="5" t="s">
        <v>681</v>
      </c>
      <c r="C213" s="5" t="s">
        <v>682</v>
      </c>
      <c r="D213" s="6" t="s">
        <v>683</v>
      </c>
      <c r="E213" s="5" t="s">
        <v>26</v>
      </c>
      <c r="F213" s="5" t="s">
        <v>41</v>
      </c>
      <c r="G213" s="5" t="s">
        <v>67</v>
      </c>
      <c r="H213" s="5" t="s">
        <v>684</v>
      </c>
      <c r="I213" s="5" t="s">
        <v>99</v>
      </c>
      <c r="J213" s="5" t="s">
        <v>100</v>
      </c>
      <c r="K213" s="5" t="s">
        <v>32</v>
      </c>
      <c r="L213" s="11">
        <v>65.72</v>
      </c>
      <c r="M213" s="10">
        <f t="shared" si="26"/>
        <v>39.432</v>
      </c>
      <c r="N213" s="10">
        <v>84.3</v>
      </c>
      <c r="O213" s="10">
        <f t="shared" si="27"/>
        <v>33.72</v>
      </c>
      <c r="P213" s="10">
        <f t="shared" si="28"/>
        <v>73.152</v>
      </c>
      <c r="Q213" s="11">
        <v>1</v>
      </c>
      <c r="R213" s="11" t="s">
        <v>32</v>
      </c>
      <c r="S213" s="4"/>
    </row>
    <row r="214" ht="33.75" spans="1:19">
      <c r="A214" s="6" t="s">
        <v>685</v>
      </c>
      <c r="B214" s="5" t="s">
        <v>686</v>
      </c>
      <c r="C214" s="5" t="s">
        <v>682</v>
      </c>
      <c r="D214" s="6" t="s">
        <v>683</v>
      </c>
      <c r="E214" s="5" t="s">
        <v>26</v>
      </c>
      <c r="F214" s="5" t="s">
        <v>41</v>
      </c>
      <c r="G214" s="5" t="s">
        <v>67</v>
      </c>
      <c r="H214" s="5" t="s">
        <v>387</v>
      </c>
      <c r="I214" s="5" t="s">
        <v>30</v>
      </c>
      <c r="J214" s="5" t="s">
        <v>31</v>
      </c>
      <c r="K214" s="5" t="s">
        <v>32</v>
      </c>
      <c r="L214" s="11">
        <v>63.18</v>
      </c>
      <c r="M214" s="10">
        <f t="shared" si="26"/>
        <v>37.908</v>
      </c>
      <c r="N214" s="10">
        <v>80.8</v>
      </c>
      <c r="O214" s="10">
        <f t="shared" si="27"/>
        <v>32.32</v>
      </c>
      <c r="P214" s="10">
        <f t="shared" si="28"/>
        <v>70.228</v>
      </c>
      <c r="Q214" s="11">
        <v>2</v>
      </c>
      <c r="R214" s="11"/>
      <c r="S214" s="4"/>
    </row>
    <row r="215" ht="33.75" spans="1:19">
      <c r="A215" s="6" t="s">
        <v>687</v>
      </c>
      <c r="B215" s="5" t="s">
        <v>688</v>
      </c>
      <c r="C215" s="5" t="s">
        <v>682</v>
      </c>
      <c r="D215" s="6" t="s">
        <v>683</v>
      </c>
      <c r="E215" s="5" t="s">
        <v>26</v>
      </c>
      <c r="F215" s="5" t="s">
        <v>41</v>
      </c>
      <c r="G215" s="5" t="s">
        <v>62</v>
      </c>
      <c r="H215" s="5" t="s">
        <v>570</v>
      </c>
      <c r="I215" s="5" t="s">
        <v>30</v>
      </c>
      <c r="J215" s="5" t="s">
        <v>31</v>
      </c>
      <c r="K215" s="5" t="s">
        <v>32</v>
      </c>
      <c r="L215" s="11">
        <v>62.51</v>
      </c>
      <c r="M215" s="10">
        <f t="shared" si="26"/>
        <v>37.506</v>
      </c>
      <c r="N215" s="10">
        <v>79.2</v>
      </c>
      <c r="O215" s="10">
        <f t="shared" si="27"/>
        <v>31.68</v>
      </c>
      <c r="P215" s="10">
        <f t="shared" si="28"/>
        <v>69.186</v>
      </c>
      <c r="Q215" s="11">
        <v>3</v>
      </c>
      <c r="R215" s="11"/>
      <c r="S215" s="4"/>
    </row>
    <row r="216" ht="22.5" spans="1:19">
      <c r="A216" s="6" t="s">
        <v>689</v>
      </c>
      <c r="B216" s="5" t="s">
        <v>690</v>
      </c>
      <c r="C216" s="5" t="s">
        <v>691</v>
      </c>
      <c r="D216" s="6" t="s">
        <v>692</v>
      </c>
      <c r="E216" s="5" t="s">
        <v>50</v>
      </c>
      <c r="F216" s="5" t="s">
        <v>27</v>
      </c>
      <c r="G216" s="5" t="s">
        <v>220</v>
      </c>
      <c r="H216" s="5" t="s">
        <v>693</v>
      </c>
      <c r="I216" s="5" t="s">
        <v>694</v>
      </c>
      <c r="J216" s="5" t="s">
        <v>100</v>
      </c>
      <c r="K216" s="5" t="s">
        <v>32</v>
      </c>
      <c r="L216" s="11">
        <v>52.61</v>
      </c>
      <c r="M216" s="10">
        <f t="shared" si="26"/>
        <v>31.566</v>
      </c>
      <c r="N216" s="10">
        <v>76.7</v>
      </c>
      <c r="O216" s="10">
        <f t="shared" si="27"/>
        <v>30.68</v>
      </c>
      <c r="P216" s="10">
        <f t="shared" si="28"/>
        <v>62.246</v>
      </c>
      <c r="Q216" s="11">
        <v>1</v>
      </c>
      <c r="R216" s="11" t="s">
        <v>32</v>
      </c>
      <c r="S216" s="4"/>
    </row>
    <row r="217" ht="22.5" spans="1:19">
      <c r="A217" s="6" t="s">
        <v>695</v>
      </c>
      <c r="B217" s="5" t="s">
        <v>696</v>
      </c>
      <c r="C217" s="5" t="s">
        <v>691</v>
      </c>
      <c r="D217" s="6" t="s">
        <v>692</v>
      </c>
      <c r="E217" s="5" t="s">
        <v>50</v>
      </c>
      <c r="F217" s="5" t="s">
        <v>37</v>
      </c>
      <c r="G217" s="5" t="s">
        <v>697</v>
      </c>
      <c r="H217" s="5" t="s">
        <v>698</v>
      </c>
      <c r="I217" s="5" t="s">
        <v>694</v>
      </c>
      <c r="J217" s="5" t="s">
        <v>100</v>
      </c>
      <c r="K217" s="5" t="s">
        <v>103</v>
      </c>
      <c r="L217" s="11">
        <v>55.52</v>
      </c>
      <c r="M217" s="10">
        <f t="shared" si="26"/>
        <v>33.312</v>
      </c>
      <c r="N217" s="10">
        <v>69.6</v>
      </c>
      <c r="O217" s="10">
        <f t="shared" si="27"/>
        <v>27.84</v>
      </c>
      <c r="P217" s="10">
        <f t="shared" si="28"/>
        <v>61.152</v>
      </c>
      <c r="Q217" s="11">
        <v>2</v>
      </c>
      <c r="R217" s="11"/>
      <c r="S217" s="4"/>
    </row>
    <row r="218" ht="22.5" spans="1:19">
      <c r="A218" s="6" t="s">
        <v>699</v>
      </c>
      <c r="B218" s="5" t="s">
        <v>700</v>
      </c>
      <c r="C218" s="5" t="s">
        <v>691</v>
      </c>
      <c r="D218" s="6" t="s">
        <v>692</v>
      </c>
      <c r="E218" s="5" t="s">
        <v>50</v>
      </c>
      <c r="F218" s="5" t="s">
        <v>37</v>
      </c>
      <c r="G218" s="5" t="s">
        <v>701</v>
      </c>
      <c r="H218" s="5" t="s">
        <v>674</v>
      </c>
      <c r="I218" s="5" t="s">
        <v>99</v>
      </c>
      <c r="J218" s="5" t="s">
        <v>100</v>
      </c>
      <c r="K218" s="5" t="s">
        <v>103</v>
      </c>
      <c r="L218" s="11">
        <v>52.91</v>
      </c>
      <c r="M218" s="10">
        <f t="shared" si="26"/>
        <v>31.746</v>
      </c>
      <c r="N218" s="10">
        <v>67.9</v>
      </c>
      <c r="O218" s="10">
        <f t="shared" si="27"/>
        <v>27.16</v>
      </c>
      <c r="P218" s="10">
        <f t="shared" si="28"/>
        <v>58.906</v>
      </c>
      <c r="Q218" s="11">
        <v>3</v>
      </c>
      <c r="R218" s="11"/>
      <c r="S218" s="4"/>
    </row>
    <row r="219" ht="33.75" spans="1:19">
      <c r="A219" s="6" t="s">
        <v>702</v>
      </c>
      <c r="B219" s="5" t="s">
        <v>703</v>
      </c>
      <c r="C219" s="5" t="s">
        <v>704</v>
      </c>
      <c r="D219" s="6" t="s">
        <v>705</v>
      </c>
      <c r="E219" s="5" t="s">
        <v>50</v>
      </c>
      <c r="F219" s="5" t="s">
        <v>41</v>
      </c>
      <c r="G219" s="5" t="s">
        <v>79</v>
      </c>
      <c r="H219" s="5" t="s">
        <v>706</v>
      </c>
      <c r="I219" s="5" t="s">
        <v>30</v>
      </c>
      <c r="J219" s="5" t="s">
        <v>100</v>
      </c>
      <c r="K219" s="5" t="s">
        <v>32</v>
      </c>
      <c r="L219" s="11">
        <v>78.63</v>
      </c>
      <c r="M219" s="10">
        <f t="shared" si="26"/>
        <v>47.178</v>
      </c>
      <c r="N219" s="10">
        <v>82.8</v>
      </c>
      <c r="O219" s="10">
        <f t="shared" si="27"/>
        <v>33.12</v>
      </c>
      <c r="P219" s="10">
        <f t="shared" si="28"/>
        <v>80.298</v>
      </c>
      <c r="Q219" s="11">
        <v>1</v>
      </c>
      <c r="R219" s="11" t="s">
        <v>32</v>
      </c>
      <c r="S219" s="4"/>
    </row>
    <row r="220" ht="33.75" spans="1:19">
      <c r="A220" s="6" t="s">
        <v>707</v>
      </c>
      <c r="B220" s="5" t="s">
        <v>708</v>
      </c>
      <c r="C220" s="5" t="s">
        <v>704</v>
      </c>
      <c r="D220" s="6" t="s">
        <v>705</v>
      </c>
      <c r="E220" s="5" t="s">
        <v>50</v>
      </c>
      <c r="F220" s="5" t="s">
        <v>27</v>
      </c>
      <c r="G220" s="5" t="s">
        <v>157</v>
      </c>
      <c r="H220" s="5" t="s">
        <v>709</v>
      </c>
      <c r="I220" s="5" t="s">
        <v>30</v>
      </c>
      <c r="J220" s="5" t="s">
        <v>31</v>
      </c>
      <c r="K220" s="5" t="s">
        <v>32</v>
      </c>
      <c r="L220" s="11">
        <v>73.78</v>
      </c>
      <c r="M220" s="10">
        <f t="shared" si="26"/>
        <v>44.268</v>
      </c>
      <c r="N220" s="10">
        <v>82.4</v>
      </c>
      <c r="O220" s="10">
        <f t="shared" si="27"/>
        <v>32.96</v>
      </c>
      <c r="P220" s="10">
        <f t="shared" si="28"/>
        <v>77.228</v>
      </c>
      <c r="Q220" s="11">
        <v>2</v>
      </c>
      <c r="R220" s="11" t="s">
        <v>32</v>
      </c>
      <c r="S220" s="4"/>
    </row>
    <row r="221" ht="33.75" spans="1:19">
      <c r="A221" s="6" t="s">
        <v>710</v>
      </c>
      <c r="B221" s="5" t="s">
        <v>711</v>
      </c>
      <c r="C221" s="5" t="s">
        <v>704</v>
      </c>
      <c r="D221" s="6" t="s">
        <v>705</v>
      </c>
      <c r="E221" s="5" t="s">
        <v>50</v>
      </c>
      <c r="F221" s="5" t="s">
        <v>27</v>
      </c>
      <c r="G221" s="5" t="s">
        <v>51</v>
      </c>
      <c r="H221" s="5" t="s">
        <v>709</v>
      </c>
      <c r="I221" s="5" t="s">
        <v>30</v>
      </c>
      <c r="J221" s="5" t="s">
        <v>31</v>
      </c>
      <c r="K221" s="5" t="s">
        <v>32</v>
      </c>
      <c r="L221" s="11">
        <v>67.76</v>
      </c>
      <c r="M221" s="10">
        <f t="shared" si="26"/>
        <v>40.656</v>
      </c>
      <c r="N221" s="10">
        <v>81.8</v>
      </c>
      <c r="O221" s="10">
        <f t="shared" si="27"/>
        <v>32.72</v>
      </c>
      <c r="P221" s="10">
        <f t="shared" si="28"/>
        <v>73.376</v>
      </c>
      <c r="Q221" s="11">
        <v>3</v>
      </c>
      <c r="R221" s="11"/>
      <c r="S221" s="4"/>
    </row>
    <row r="222" ht="33.75" spans="1:19">
      <c r="A222" s="6" t="s">
        <v>712</v>
      </c>
      <c r="B222" s="5" t="s">
        <v>713</v>
      </c>
      <c r="C222" s="5" t="s">
        <v>704</v>
      </c>
      <c r="D222" s="6" t="s">
        <v>705</v>
      </c>
      <c r="E222" s="5" t="s">
        <v>26</v>
      </c>
      <c r="F222" s="5" t="s">
        <v>41</v>
      </c>
      <c r="G222" s="5" t="s">
        <v>46</v>
      </c>
      <c r="H222" s="5" t="s">
        <v>387</v>
      </c>
      <c r="I222" s="5" t="s">
        <v>30</v>
      </c>
      <c r="J222" s="5" t="s">
        <v>31</v>
      </c>
      <c r="K222" s="5" t="s">
        <v>32</v>
      </c>
      <c r="L222" s="11">
        <v>68.43</v>
      </c>
      <c r="M222" s="10">
        <f t="shared" si="26"/>
        <v>41.058</v>
      </c>
      <c r="N222" s="10">
        <v>79.6</v>
      </c>
      <c r="O222" s="10">
        <f t="shared" si="27"/>
        <v>31.84</v>
      </c>
      <c r="P222" s="10">
        <f t="shared" si="28"/>
        <v>72.898</v>
      </c>
      <c r="Q222" s="11">
        <v>4</v>
      </c>
      <c r="R222" s="11"/>
      <c r="S222" s="4"/>
    </row>
    <row r="223" ht="33.75" spans="1:19">
      <c r="A223" s="6" t="s">
        <v>714</v>
      </c>
      <c r="B223" s="5" t="s">
        <v>715</v>
      </c>
      <c r="C223" s="5" t="s">
        <v>704</v>
      </c>
      <c r="D223" s="6" t="s">
        <v>705</v>
      </c>
      <c r="E223" s="5" t="s">
        <v>50</v>
      </c>
      <c r="F223" s="5" t="s">
        <v>27</v>
      </c>
      <c r="G223" s="5" t="s">
        <v>369</v>
      </c>
      <c r="H223" s="5" t="s">
        <v>716</v>
      </c>
      <c r="I223" s="5" t="s">
        <v>99</v>
      </c>
      <c r="J223" s="5" t="s">
        <v>100</v>
      </c>
      <c r="K223" s="5" t="s">
        <v>32</v>
      </c>
      <c r="L223" s="11">
        <v>61.54</v>
      </c>
      <c r="M223" s="10">
        <f t="shared" si="26"/>
        <v>36.924</v>
      </c>
      <c r="N223" s="10">
        <v>82</v>
      </c>
      <c r="O223" s="10">
        <f t="shared" si="27"/>
        <v>32.8</v>
      </c>
      <c r="P223" s="10">
        <f t="shared" si="28"/>
        <v>69.724</v>
      </c>
      <c r="Q223" s="11">
        <v>5</v>
      </c>
      <c r="R223" s="11"/>
      <c r="S223" s="4"/>
    </row>
    <row r="224" ht="33.75" spans="1:19">
      <c r="A224" s="6" t="s">
        <v>717</v>
      </c>
      <c r="B224" s="5" t="s">
        <v>718</v>
      </c>
      <c r="C224" s="5" t="s">
        <v>704</v>
      </c>
      <c r="D224" s="6" t="s">
        <v>705</v>
      </c>
      <c r="E224" s="5" t="s">
        <v>26</v>
      </c>
      <c r="F224" s="5" t="s">
        <v>41</v>
      </c>
      <c r="G224" s="5" t="s">
        <v>46</v>
      </c>
      <c r="H224" s="5" t="s">
        <v>570</v>
      </c>
      <c r="I224" s="5" t="s">
        <v>30</v>
      </c>
      <c r="J224" s="5" t="s">
        <v>31</v>
      </c>
      <c r="K224" s="5" t="s">
        <v>32</v>
      </c>
      <c r="L224" s="11">
        <v>61.74</v>
      </c>
      <c r="M224" s="10">
        <f t="shared" si="26"/>
        <v>37.044</v>
      </c>
      <c r="N224" s="10">
        <v>80.1</v>
      </c>
      <c r="O224" s="10">
        <f t="shared" si="27"/>
        <v>32.04</v>
      </c>
      <c r="P224" s="10">
        <f t="shared" si="28"/>
        <v>69.084</v>
      </c>
      <c r="Q224" s="11">
        <v>6</v>
      </c>
      <c r="R224" s="11"/>
      <c r="S224" s="4"/>
    </row>
    <row r="225" ht="33.75" spans="1:19">
      <c r="A225" s="6" t="s">
        <v>719</v>
      </c>
      <c r="B225" s="5" t="s">
        <v>720</v>
      </c>
      <c r="C225" s="5" t="s">
        <v>704</v>
      </c>
      <c r="D225" s="6" t="s">
        <v>705</v>
      </c>
      <c r="E225" s="5" t="s">
        <v>26</v>
      </c>
      <c r="F225" s="5" t="s">
        <v>27</v>
      </c>
      <c r="G225" s="5" t="s">
        <v>28</v>
      </c>
      <c r="H225" s="5" t="s">
        <v>721</v>
      </c>
      <c r="I225" s="5" t="s">
        <v>30</v>
      </c>
      <c r="J225" s="5" t="s">
        <v>31</v>
      </c>
      <c r="K225" s="5" t="s">
        <v>32</v>
      </c>
      <c r="L225" s="11">
        <v>61.54</v>
      </c>
      <c r="M225" s="10">
        <f t="shared" si="26"/>
        <v>36.924</v>
      </c>
      <c r="N225" s="10">
        <v>77.8</v>
      </c>
      <c r="O225" s="10">
        <f t="shared" si="27"/>
        <v>31.12</v>
      </c>
      <c r="P225" s="10">
        <f t="shared" si="28"/>
        <v>68.044</v>
      </c>
      <c r="Q225" s="11">
        <v>7</v>
      </c>
      <c r="R225" s="11"/>
      <c r="S225" s="4"/>
    </row>
    <row r="226" ht="33.75" spans="1:19">
      <c r="A226" s="6" t="s">
        <v>722</v>
      </c>
      <c r="B226" s="5" t="s">
        <v>723</v>
      </c>
      <c r="C226" s="5" t="s">
        <v>724</v>
      </c>
      <c r="D226" s="6" t="s">
        <v>725</v>
      </c>
      <c r="E226" s="5" t="s">
        <v>26</v>
      </c>
      <c r="F226" s="5" t="s">
        <v>41</v>
      </c>
      <c r="G226" s="5" t="s">
        <v>46</v>
      </c>
      <c r="H226" s="5" t="s">
        <v>677</v>
      </c>
      <c r="I226" s="5" t="s">
        <v>30</v>
      </c>
      <c r="J226" s="5" t="s">
        <v>31</v>
      </c>
      <c r="K226" s="5" t="s">
        <v>32</v>
      </c>
      <c r="L226" s="11">
        <v>76.49</v>
      </c>
      <c r="M226" s="10">
        <f t="shared" si="26"/>
        <v>45.894</v>
      </c>
      <c r="N226" s="10">
        <v>85.4</v>
      </c>
      <c r="O226" s="10">
        <f t="shared" si="27"/>
        <v>34.16</v>
      </c>
      <c r="P226" s="10">
        <f t="shared" si="28"/>
        <v>80.054</v>
      </c>
      <c r="Q226" s="11">
        <v>1</v>
      </c>
      <c r="R226" s="11" t="s">
        <v>32</v>
      </c>
      <c r="S226" s="4"/>
    </row>
    <row r="227" ht="33.75" spans="1:19">
      <c r="A227" s="6" t="s">
        <v>726</v>
      </c>
      <c r="B227" s="5" t="s">
        <v>727</v>
      </c>
      <c r="C227" s="5" t="s">
        <v>724</v>
      </c>
      <c r="D227" s="6" t="s">
        <v>725</v>
      </c>
      <c r="E227" s="5" t="s">
        <v>26</v>
      </c>
      <c r="F227" s="5" t="s">
        <v>41</v>
      </c>
      <c r="G227" s="5" t="s">
        <v>46</v>
      </c>
      <c r="H227" s="5" t="s">
        <v>674</v>
      </c>
      <c r="I227" s="5" t="s">
        <v>99</v>
      </c>
      <c r="J227" s="5" t="s">
        <v>100</v>
      </c>
      <c r="K227" s="5" t="s">
        <v>32</v>
      </c>
      <c r="L227" s="11">
        <v>64.45</v>
      </c>
      <c r="M227" s="10">
        <f t="shared" si="26"/>
        <v>38.67</v>
      </c>
      <c r="N227" s="10">
        <v>81.5</v>
      </c>
      <c r="O227" s="10">
        <f t="shared" si="27"/>
        <v>32.6</v>
      </c>
      <c r="P227" s="10">
        <f t="shared" si="28"/>
        <v>71.27</v>
      </c>
      <c r="Q227" s="11">
        <v>2</v>
      </c>
      <c r="R227" s="11"/>
      <c r="S227" s="4"/>
    </row>
    <row r="228" ht="22.5" spans="1:19">
      <c r="A228" s="6" t="s">
        <v>728</v>
      </c>
      <c r="B228" s="5" t="s">
        <v>729</v>
      </c>
      <c r="C228" s="5" t="s">
        <v>724</v>
      </c>
      <c r="D228" s="6" t="s">
        <v>725</v>
      </c>
      <c r="E228" s="5" t="s">
        <v>50</v>
      </c>
      <c r="F228" s="5" t="s">
        <v>27</v>
      </c>
      <c r="G228" s="5" t="s">
        <v>79</v>
      </c>
      <c r="H228" s="5" t="s">
        <v>730</v>
      </c>
      <c r="I228" s="5" t="s">
        <v>30</v>
      </c>
      <c r="J228" s="5" t="s">
        <v>31</v>
      </c>
      <c r="K228" s="5" t="s">
        <v>32</v>
      </c>
      <c r="L228" s="11">
        <v>60.47</v>
      </c>
      <c r="M228" s="10">
        <f t="shared" si="26"/>
        <v>36.282</v>
      </c>
      <c r="N228" s="10">
        <v>80.54</v>
      </c>
      <c r="O228" s="10">
        <f t="shared" si="27"/>
        <v>32.216</v>
      </c>
      <c r="P228" s="10">
        <f t="shared" si="28"/>
        <v>68.498</v>
      </c>
      <c r="Q228" s="11">
        <v>3</v>
      </c>
      <c r="R228" s="11"/>
      <c r="S228" s="4"/>
    </row>
    <row r="229" ht="33.75" spans="1:19">
      <c r="A229" s="6" t="s">
        <v>731</v>
      </c>
      <c r="B229" s="5" t="s">
        <v>732</v>
      </c>
      <c r="C229" s="5" t="s">
        <v>733</v>
      </c>
      <c r="D229" s="6" t="s">
        <v>734</v>
      </c>
      <c r="E229" s="5" t="s">
        <v>26</v>
      </c>
      <c r="F229" s="5" t="s">
        <v>41</v>
      </c>
      <c r="G229" s="5" t="s">
        <v>46</v>
      </c>
      <c r="H229" s="5" t="s">
        <v>735</v>
      </c>
      <c r="I229" s="5" t="s">
        <v>99</v>
      </c>
      <c r="J229" s="5" t="s">
        <v>100</v>
      </c>
      <c r="K229" s="5" t="s">
        <v>32</v>
      </c>
      <c r="L229" s="11">
        <v>60.37</v>
      </c>
      <c r="M229" s="10">
        <f t="shared" si="26"/>
        <v>36.222</v>
      </c>
      <c r="N229" s="10">
        <v>80.9</v>
      </c>
      <c r="O229" s="10">
        <f t="shared" si="27"/>
        <v>32.36</v>
      </c>
      <c r="P229" s="10">
        <f t="shared" si="28"/>
        <v>68.582</v>
      </c>
      <c r="Q229" s="11">
        <v>1</v>
      </c>
      <c r="R229" s="11" t="s">
        <v>32</v>
      </c>
      <c r="S229" s="4"/>
    </row>
    <row r="230" ht="22.5" spans="1:19">
      <c r="A230" s="6" t="s">
        <v>736</v>
      </c>
      <c r="B230" s="5" t="s">
        <v>737</v>
      </c>
      <c r="C230" s="5" t="s">
        <v>733</v>
      </c>
      <c r="D230" s="6" t="s">
        <v>734</v>
      </c>
      <c r="E230" s="5" t="s">
        <v>50</v>
      </c>
      <c r="F230" s="5" t="s">
        <v>27</v>
      </c>
      <c r="G230" s="5" t="s">
        <v>62</v>
      </c>
      <c r="H230" s="5" t="s">
        <v>735</v>
      </c>
      <c r="I230" s="5" t="s">
        <v>99</v>
      </c>
      <c r="J230" s="5" t="s">
        <v>100</v>
      </c>
      <c r="K230" s="5" t="s">
        <v>32</v>
      </c>
      <c r="L230" s="11">
        <v>55.32</v>
      </c>
      <c r="M230" s="10">
        <f t="shared" si="26"/>
        <v>33.192</v>
      </c>
      <c r="N230" s="10">
        <v>77.4</v>
      </c>
      <c r="O230" s="10">
        <f t="shared" si="27"/>
        <v>30.96</v>
      </c>
      <c r="P230" s="10">
        <f t="shared" si="28"/>
        <v>64.152</v>
      </c>
      <c r="Q230" s="11">
        <v>2</v>
      </c>
      <c r="R230" s="11"/>
      <c r="S230" s="4"/>
    </row>
    <row r="231" ht="22.5" spans="1:19">
      <c r="A231" s="6" t="s">
        <v>738</v>
      </c>
      <c r="B231" s="5" t="s">
        <v>739</v>
      </c>
      <c r="C231" s="5" t="s">
        <v>733</v>
      </c>
      <c r="D231" s="6" t="s">
        <v>734</v>
      </c>
      <c r="E231" s="5" t="s">
        <v>50</v>
      </c>
      <c r="F231" s="5" t="s">
        <v>27</v>
      </c>
      <c r="G231" s="5" t="s">
        <v>62</v>
      </c>
      <c r="H231" s="5" t="s">
        <v>735</v>
      </c>
      <c r="I231" s="5" t="s">
        <v>99</v>
      </c>
      <c r="J231" s="5" t="s">
        <v>100</v>
      </c>
      <c r="K231" s="5" t="s">
        <v>32</v>
      </c>
      <c r="L231" s="11">
        <v>59.6</v>
      </c>
      <c r="M231" s="10">
        <f t="shared" si="26"/>
        <v>35.76</v>
      </c>
      <c r="N231" s="10">
        <v>69.2</v>
      </c>
      <c r="O231" s="10">
        <f t="shared" si="27"/>
        <v>27.68</v>
      </c>
      <c r="P231" s="10">
        <f t="shared" si="28"/>
        <v>63.44</v>
      </c>
      <c r="Q231" s="11">
        <v>3</v>
      </c>
      <c r="R231" s="11"/>
      <c r="S231" s="4"/>
    </row>
    <row r="232" ht="22.5" spans="1:19">
      <c r="A232" s="6" t="s">
        <v>740</v>
      </c>
      <c r="B232" s="5" t="s">
        <v>741</v>
      </c>
      <c r="C232" s="5" t="s">
        <v>742</v>
      </c>
      <c r="D232" s="6" t="s">
        <v>743</v>
      </c>
      <c r="E232" s="5" t="s">
        <v>50</v>
      </c>
      <c r="F232" s="5" t="s">
        <v>27</v>
      </c>
      <c r="G232" s="5" t="s">
        <v>67</v>
      </c>
      <c r="H232" s="5" t="s">
        <v>407</v>
      </c>
      <c r="I232" s="5" t="s">
        <v>99</v>
      </c>
      <c r="J232" s="5" t="s">
        <v>100</v>
      </c>
      <c r="K232" s="5" t="s">
        <v>32</v>
      </c>
      <c r="L232" s="11">
        <v>62.71</v>
      </c>
      <c r="M232" s="10">
        <f t="shared" si="26"/>
        <v>37.626</v>
      </c>
      <c r="N232" s="10">
        <v>82.3</v>
      </c>
      <c r="O232" s="10">
        <f t="shared" si="27"/>
        <v>32.92</v>
      </c>
      <c r="P232" s="10">
        <f t="shared" si="28"/>
        <v>70.546</v>
      </c>
      <c r="Q232" s="11">
        <v>1</v>
      </c>
      <c r="R232" s="11" t="s">
        <v>32</v>
      </c>
      <c r="S232" s="4"/>
    </row>
    <row r="233" ht="33.75" spans="1:19">
      <c r="A233" s="6" t="s">
        <v>744</v>
      </c>
      <c r="B233" s="5" t="s">
        <v>745</v>
      </c>
      <c r="C233" s="5" t="s">
        <v>742</v>
      </c>
      <c r="D233" s="6" t="s">
        <v>743</v>
      </c>
      <c r="E233" s="5" t="s">
        <v>26</v>
      </c>
      <c r="F233" s="5" t="s">
        <v>41</v>
      </c>
      <c r="G233" s="5" t="s">
        <v>67</v>
      </c>
      <c r="H233" s="5" t="s">
        <v>407</v>
      </c>
      <c r="I233" s="5" t="s">
        <v>99</v>
      </c>
      <c r="J233" s="5" t="s">
        <v>100</v>
      </c>
      <c r="K233" s="5" t="s">
        <v>32</v>
      </c>
      <c r="L233" s="11">
        <v>61.64</v>
      </c>
      <c r="M233" s="10">
        <f t="shared" si="26"/>
        <v>36.984</v>
      </c>
      <c r="N233" s="10">
        <v>79.8</v>
      </c>
      <c r="O233" s="10">
        <f t="shared" si="27"/>
        <v>31.92</v>
      </c>
      <c r="P233" s="10">
        <f t="shared" si="28"/>
        <v>68.904</v>
      </c>
      <c r="Q233" s="11">
        <v>2</v>
      </c>
      <c r="R233" s="11"/>
      <c r="S233" s="4"/>
    </row>
    <row r="234" ht="33.75" spans="1:19">
      <c r="A234" s="6" t="s">
        <v>746</v>
      </c>
      <c r="B234" s="5" t="s">
        <v>747</v>
      </c>
      <c r="C234" s="5" t="s">
        <v>742</v>
      </c>
      <c r="D234" s="6" t="s">
        <v>743</v>
      </c>
      <c r="E234" s="5" t="s">
        <v>50</v>
      </c>
      <c r="F234" s="5" t="s">
        <v>41</v>
      </c>
      <c r="G234" s="5" t="s">
        <v>46</v>
      </c>
      <c r="H234" s="5" t="s">
        <v>748</v>
      </c>
      <c r="I234" s="5" t="s">
        <v>99</v>
      </c>
      <c r="J234" s="5" t="s">
        <v>100</v>
      </c>
      <c r="K234" s="5" t="s">
        <v>32</v>
      </c>
      <c r="L234" s="11">
        <v>58.53</v>
      </c>
      <c r="M234" s="10">
        <f t="shared" si="26"/>
        <v>35.118</v>
      </c>
      <c r="N234" s="10">
        <v>74.4</v>
      </c>
      <c r="O234" s="10">
        <f t="shared" si="27"/>
        <v>29.76</v>
      </c>
      <c r="P234" s="10">
        <f t="shared" si="28"/>
        <v>64.878</v>
      </c>
      <c r="Q234" s="11">
        <v>3</v>
      </c>
      <c r="R234" s="11"/>
      <c r="S234" s="4"/>
    </row>
    <row r="235" ht="22.5" spans="1:19">
      <c r="A235" s="6" t="s">
        <v>749</v>
      </c>
      <c r="B235" s="5" t="s">
        <v>750</v>
      </c>
      <c r="C235" s="5" t="s">
        <v>751</v>
      </c>
      <c r="D235" s="6" t="s">
        <v>752</v>
      </c>
      <c r="E235" s="5" t="s">
        <v>50</v>
      </c>
      <c r="F235" s="5" t="s">
        <v>27</v>
      </c>
      <c r="G235" s="5" t="s">
        <v>157</v>
      </c>
      <c r="H235" s="5" t="s">
        <v>753</v>
      </c>
      <c r="I235" s="5" t="s">
        <v>30</v>
      </c>
      <c r="J235" s="5" t="s">
        <v>31</v>
      </c>
      <c r="K235" s="5" t="s">
        <v>32</v>
      </c>
      <c r="L235" s="11">
        <v>75.72</v>
      </c>
      <c r="M235" s="10">
        <f t="shared" si="26"/>
        <v>45.432</v>
      </c>
      <c r="N235" s="10">
        <v>79.9</v>
      </c>
      <c r="O235" s="10">
        <f t="shared" si="27"/>
        <v>31.96</v>
      </c>
      <c r="P235" s="10">
        <f t="shared" si="28"/>
        <v>77.392</v>
      </c>
      <c r="Q235" s="11">
        <v>1</v>
      </c>
      <c r="R235" s="11" t="s">
        <v>32</v>
      </c>
      <c r="S235" s="4"/>
    </row>
    <row r="236" ht="22.5" spans="1:19">
      <c r="A236" s="6" t="s">
        <v>754</v>
      </c>
      <c r="B236" s="5" t="s">
        <v>755</v>
      </c>
      <c r="C236" s="5" t="s">
        <v>751</v>
      </c>
      <c r="D236" s="6" t="s">
        <v>752</v>
      </c>
      <c r="E236" s="5" t="s">
        <v>50</v>
      </c>
      <c r="F236" s="5" t="s">
        <v>27</v>
      </c>
      <c r="G236" s="5" t="s">
        <v>217</v>
      </c>
      <c r="H236" s="5" t="s">
        <v>300</v>
      </c>
      <c r="I236" s="5" t="s">
        <v>99</v>
      </c>
      <c r="J236" s="5" t="s">
        <v>100</v>
      </c>
      <c r="K236" s="5" t="s">
        <v>32</v>
      </c>
      <c r="L236" s="11">
        <v>73.28</v>
      </c>
      <c r="M236" s="10">
        <f t="shared" si="26"/>
        <v>43.968</v>
      </c>
      <c r="N236" s="10">
        <v>78.1</v>
      </c>
      <c r="O236" s="10">
        <f t="shared" si="27"/>
        <v>31.24</v>
      </c>
      <c r="P236" s="10">
        <f t="shared" si="28"/>
        <v>75.208</v>
      </c>
      <c r="Q236" s="11">
        <v>2</v>
      </c>
      <c r="R236" s="11"/>
      <c r="S236" s="4"/>
    </row>
    <row r="237" ht="22.5" spans="1:19">
      <c r="A237" s="6" t="s">
        <v>756</v>
      </c>
      <c r="B237" s="5" t="s">
        <v>757</v>
      </c>
      <c r="C237" s="5" t="s">
        <v>751</v>
      </c>
      <c r="D237" s="6" t="s">
        <v>752</v>
      </c>
      <c r="E237" s="5" t="s">
        <v>50</v>
      </c>
      <c r="F237" s="5" t="s">
        <v>27</v>
      </c>
      <c r="G237" s="5" t="s">
        <v>189</v>
      </c>
      <c r="H237" s="5" t="s">
        <v>300</v>
      </c>
      <c r="I237" s="5" t="s">
        <v>30</v>
      </c>
      <c r="J237" s="5" t="s">
        <v>31</v>
      </c>
      <c r="K237" s="5" t="s">
        <v>32</v>
      </c>
      <c r="L237" s="11">
        <v>65.72</v>
      </c>
      <c r="M237" s="10">
        <f t="shared" si="26"/>
        <v>39.432</v>
      </c>
      <c r="N237" s="10">
        <v>79.3</v>
      </c>
      <c r="O237" s="10">
        <f t="shared" si="27"/>
        <v>31.72</v>
      </c>
      <c r="P237" s="10">
        <f t="shared" si="28"/>
        <v>71.152</v>
      </c>
      <c r="Q237" s="11">
        <v>3</v>
      </c>
      <c r="R237" s="11"/>
      <c r="S237" s="4"/>
    </row>
    <row r="238" ht="22.5" spans="1:19">
      <c r="A238" s="6" t="s">
        <v>758</v>
      </c>
      <c r="B238" s="5" t="s">
        <v>759</v>
      </c>
      <c r="C238" s="5" t="s">
        <v>760</v>
      </c>
      <c r="D238" s="6" t="s">
        <v>761</v>
      </c>
      <c r="E238" s="5" t="s">
        <v>50</v>
      </c>
      <c r="F238" s="5" t="s">
        <v>27</v>
      </c>
      <c r="G238" s="5" t="s">
        <v>46</v>
      </c>
      <c r="H238" s="5" t="s">
        <v>762</v>
      </c>
      <c r="I238" s="5" t="s">
        <v>99</v>
      </c>
      <c r="J238" s="5" t="s">
        <v>100</v>
      </c>
      <c r="K238" s="5" t="s">
        <v>32</v>
      </c>
      <c r="L238" s="11">
        <v>63.48</v>
      </c>
      <c r="M238" s="10">
        <f t="shared" si="26"/>
        <v>38.088</v>
      </c>
      <c r="N238" s="10">
        <v>81.3</v>
      </c>
      <c r="O238" s="10">
        <f t="shared" si="27"/>
        <v>32.52</v>
      </c>
      <c r="P238" s="10">
        <f t="shared" si="28"/>
        <v>70.608</v>
      </c>
      <c r="Q238" s="11">
        <v>1</v>
      </c>
      <c r="R238" s="11" t="s">
        <v>32</v>
      </c>
      <c r="S238" s="4"/>
    </row>
    <row r="239" ht="22.5" spans="1:19">
      <c r="A239" s="6" t="s">
        <v>763</v>
      </c>
      <c r="B239" s="5" t="s">
        <v>764</v>
      </c>
      <c r="C239" s="5" t="s">
        <v>760</v>
      </c>
      <c r="D239" s="6" t="s">
        <v>761</v>
      </c>
      <c r="E239" s="5" t="s">
        <v>50</v>
      </c>
      <c r="F239" s="5" t="s">
        <v>27</v>
      </c>
      <c r="G239" s="5" t="s">
        <v>189</v>
      </c>
      <c r="H239" s="5" t="s">
        <v>765</v>
      </c>
      <c r="I239" s="5" t="s">
        <v>99</v>
      </c>
      <c r="J239" s="5" t="s">
        <v>100</v>
      </c>
      <c r="K239" s="5" t="s">
        <v>32</v>
      </c>
      <c r="L239" s="11">
        <v>60.37</v>
      </c>
      <c r="M239" s="10">
        <f t="shared" si="26"/>
        <v>36.222</v>
      </c>
      <c r="N239" s="10">
        <v>81.28</v>
      </c>
      <c r="O239" s="10">
        <f t="shared" si="27"/>
        <v>32.512</v>
      </c>
      <c r="P239" s="10">
        <f t="shared" si="28"/>
        <v>68.734</v>
      </c>
      <c r="Q239" s="11">
        <v>2</v>
      </c>
      <c r="R239" s="11"/>
      <c r="S239" s="4"/>
    </row>
    <row r="240" ht="33.75" spans="1:19">
      <c r="A240" s="6" t="s">
        <v>766</v>
      </c>
      <c r="B240" s="5" t="s">
        <v>767</v>
      </c>
      <c r="C240" s="5" t="s">
        <v>760</v>
      </c>
      <c r="D240" s="6" t="s">
        <v>761</v>
      </c>
      <c r="E240" s="5" t="s">
        <v>50</v>
      </c>
      <c r="F240" s="5" t="s">
        <v>41</v>
      </c>
      <c r="G240" s="5" t="s">
        <v>768</v>
      </c>
      <c r="H240" s="5" t="s">
        <v>769</v>
      </c>
      <c r="I240" s="5" t="s">
        <v>30</v>
      </c>
      <c r="J240" s="5" t="s">
        <v>100</v>
      </c>
      <c r="K240" s="5" t="s">
        <v>32</v>
      </c>
      <c r="L240" s="11">
        <v>59.4</v>
      </c>
      <c r="M240" s="10">
        <f t="shared" si="26"/>
        <v>35.64</v>
      </c>
      <c r="N240" s="10">
        <v>78.8</v>
      </c>
      <c r="O240" s="10">
        <f t="shared" si="27"/>
        <v>31.52</v>
      </c>
      <c r="P240" s="10">
        <f t="shared" si="28"/>
        <v>67.16</v>
      </c>
      <c r="Q240" s="11">
        <v>3</v>
      </c>
      <c r="R240" s="11"/>
      <c r="S240" s="4"/>
    </row>
    <row r="241" ht="33.75" spans="1:19">
      <c r="A241" s="6" t="s">
        <v>770</v>
      </c>
      <c r="B241" s="5" t="s">
        <v>771</v>
      </c>
      <c r="C241" s="5" t="s">
        <v>772</v>
      </c>
      <c r="D241" s="6" t="s">
        <v>773</v>
      </c>
      <c r="E241" s="5" t="s">
        <v>50</v>
      </c>
      <c r="F241" s="5" t="s">
        <v>41</v>
      </c>
      <c r="G241" s="5">
        <v>201906</v>
      </c>
      <c r="H241" s="5" t="s">
        <v>774</v>
      </c>
      <c r="I241" s="5" t="s">
        <v>30</v>
      </c>
      <c r="J241" s="5" t="s">
        <v>31</v>
      </c>
      <c r="K241" s="5" t="s">
        <v>32</v>
      </c>
      <c r="L241" s="11">
        <v>73.01</v>
      </c>
      <c r="M241" s="10">
        <f t="shared" si="26"/>
        <v>43.806</v>
      </c>
      <c r="N241" s="10">
        <v>79</v>
      </c>
      <c r="O241" s="10">
        <f t="shared" si="27"/>
        <v>31.6</v>
      </c>
      <c r="P241" s="10">
        <f t="shared" si="28"/>
        <v>75.406</v>
      </c>
      <c r="Q241" s="11">
        <v>1</v>
      </c>
      <c r="R241" s="11" t="s">
        <v>32</v>
      </c>
      <c r="S241" s="4"/>
    </row>
    <row r="242" ht="33.75" spans="1:19">
      <c r="A242" s="6" t="s">
        <v>775</v>
      </c>
      <c r="B242" s="5" t="s">
        <v>776</v>
      </c>
      <c r="C242" s="5" t="s">
        <v>772</v>
      </c>
      <c r="D242" s="6" t="s">
        <v>773</v>
      </c>
      <c r="E242" s="5" t="s">
        <v>50</v>
      </c>
      <c r="F242" s="5" t="s">
        <v>41</v>
      </c>
      <c r="G242" s="5" t="s">
        <v>46</v>
      </c>
      <c r="H242" s="5" t="s">
        <v>777</v>
      </c>
      <c r="I242" s="5" t="s">
        <v>30</v>
      </c>
      <c r="J242" s="5" t="s">
        <v>31</v>
      </c>
      <c r="K242" s="5" t="s">
        <v>32</v>
      </c>
      <c r="L242" s="11">
        <v>68.43</v>
      </c>
      <c r="M242" s="10">
        <f t="shared" si="26"/>
        <v>41.058</v>
      </c>
      <c r="N242" s="10">
        <v>82.3</v>
      </c>
      <c r="O242" s="10">
        <f t="shared" si="27"/>
        <v>32.92</v>
      </c>
      <c r="P242" s="10">
        <f t="shared" si="28"/>
        <v>73.978</v>
      </c>
      <c r="Q242" s="11">
        <v>2</v>
      </c>
      <c r="R242" s="11"/>
      <c r="S242" s="4"/>
    </row>
    <row r="243" ht="22.5" spans="1:19">
      <c r="A243" s="6" t="s">
        <v>778</v>
      </c>
      <c r="B243" s="5" t="s">
        <v>779</v>
      </c>
      <c r="C243" s="5" t="s">
        <v>772</v>
      </c>
      <c r="D243" s="6" t="s">
        <v>773</v>
      </c>
      <c r="E243" s="5" t="s">
        <v>50</v>
      </c>
      <c r="F243" s="5" t="s">
        <v>27</v>
      </c>
      <c r="G243" s="5" t="s">
        <v>46</v>
      </c>
      <c r="H243" s="5" t="s">
        <v>644</v>
      </c>
      <c r="I243" s="5" t="s">
        <v>30</v>
      </c>
      <c r="J243" s="5" t="s">
        <v>31</v>
      </c>
      <c r="K243" s="5" t="s">
        <v>32</v>
      </c>
      <c r="L243" s="11">
        <v>66.79</v>
      </c>
      <c r="M243" s="10">
        <f t="shared" si="26"/>
        <v>40.074</v>
      </c>
      <c r="N243" s="10">
        <v>80.3</v>
      </c>
      <c r="O243" s="10">
        <f t="shared" si="27"/>
        <v>32.12</v>
      </c>
      <c r="P243" s="10">
        <f t="shared" si="28"/>
        <v>72.194</v>
      </c>
      <c r="Q243" s="11">
        <v>3</v>
      </c>
      <c r="R243" s="11"/>
      <c r="S243" s="4"/>
    </row>
    <row r="244" ht="33.75" spans="1:19">
      <c r="A244" s="6" t="s">
        <v>780</v>
      </c>
      <c r="B244" s="5" t="s">
        <v>781</v>
      </c>
      <c r="C244" s="5" t="s">
        <v>782</v>
      </c>
      <c r="D244" s="6" t="s">
        <v>783</v>
      </c>
      <c r="E244" s="5" t="s">
        <v>26</v>
      </c>
      <c r="F244" s="5" t="s">
        <v>41</v>
      </c>
      <c r="G244" s="5" t="s">
        <v>62</v>
      </c>
      <c r="H244" s="5" t="s">
        <v>342</v>
      </c>
      <c r="I244" s="5" t="s">
        <v>30</v>
      </c>
      <c r="J244" s="5" t="s">
        <v>31</v>
      </c>
      <c r="K244" s="5" t="s">
        <v>32</v>
      </c>
      <c r="L244" s="11">
        <v>63.18</v>
      </c>
      <c r="M244" s="10">
        <f t="shared" si="26"/>
        <v>37.908</v>
      </c>
      <c r="N244" s="10">
        <v>76</v>
      </c>
      <c r="O244" s="10">
        <f t="shared" si="27"/>
        <v>30.4</v>
      </c>
      <c r="P244" s="10">
        <f t="shared" si="28"/>
        <v>68.308</v>
      </c>
      <c r="Q244" s="11">
        <v>1</v>
      </c>
      <c r="R244" s="11" t="s">
        <v>32</v>
      </c>
      <c r="S244" s="4"/>
    </row>
    <row r="245" ht="33.75" spans="1:19">
      <c r="A245" s="6" t="s">
        <v>784</v>
      </c>
      <c r="B245" s="5" t="s">
        <v>785</v>
      </c>
      <c r="C245" s="5" t="s">
        <v>782</v>
      </c>
      <c r="D245" s="6" t="s">
        <v>783</v>
      </c>
      <c r="E245" s="5" t="s">
        <v>50</v>
      </c>
      <c r="F245" s="5" t="s">
        <v>41</v>
      </c>
      <c r="G245" s="5">
        <v>202006</v>
      </c>
      <c r="H245" s="5" t="s">
        <v>342</v>
      </c>
      <c r="I245" s="5" t="s">
        <v>30</v>
      </c>
      <c r="J245" s="5" t="s">
        <v>31</v>
      </c>
      <c r="K245" s="5" t="s">
        <v>32</v>
      </c>
      <c r="L245" s="11">
        <v>57.36</v>
      </c>
      <c r="M245" s="10">
        <f t="shared" si="26"/>
        <v>34.416</v>
      </c>
      <c r="N245" s="10">
        <v>81.1</v>
      </c>
      <c r="O245" s="10">
        <f t="shared" si="27"/>
        <v>32.44</v>
      </c>
      <c r="P245" s="10">
        <f t="shared" si="28"/>
        <v>66.856</v>
      </c>
      <c r="Q245" s="11">
        <v>2</v>
      </c>
      <c r="R245" s="11"/>
      <c r="S245" s="4"/>
    </row>
    <row r="246" ht="22.5" spans="1:19">
      <c r="A246" s="6" t="s">
        <v>786</v>
      </c>
      <c r="B246" s="5" t="s">
        <v>787</v>
      </c>
      <c r="C246" s="5" t="s">
        <v>782</v>
      </c>
      <c r="D246" s="6" t="s">
        <v>783</v>
      </c>
      <c r="E246" s="5" t="s">
        <v>50</v>
      </c>
      <c r="F246" s="5" t="s">
        <v>27</v>
      </c>
      <c r="G246" s="5" t="s">
        <v>79</v>
      </c>
      <c r="H246" s="5" t="s">
        <v>342</v>
      </c>
      <c r="I246" s="5" t="s">
        <v>30</v>
      </c>
      <c r="J246" s="5" t="s">
        <v>31</v>
      </c>
      <c r="K246" s="5" t="s">
        <v>32</v>
      </c>
      <c r="L246" s="11">
        <v>59.3</v>
      </c>
      <c r="M246" s="10">
        <f t="shared" si="26"/>
        <v>35.58</v>
      </c>
      <c r="N246" s="10">
        <v>72.4</v>
      </c>
      <c r="O246" s="10">
        <f t="shared" si="27"/>
        <v>28.96</v>
      </c>
      <c r="P246" s="10">
        <f t="shared" si="28"/>
        <v>64.54</v>
      </c>
      <c r="Q246" s="11">
        <v>3</v>
      </c>
      <c r="R246" s="11"/>
      <c r="S246" s="4"/>
    </row>
    <row r="247" ht="33.75" spans="1:19">
      <c r="A247" s="6" t="s">
        <v>788</v>
      </c>
      <c r="B247" s="5" t="s">
        <v>789</v>
      </c>
      <c r="C247" s="5" t="s">
        <v>790</v>
      </c>
      <c r="D247" s="6" t="s">
        <v>791</v>
      </c>
      <c r="E247" s="5" t="s">
        <v>26</v>
      </c>
      <c r="F247" s="5" t="s">
        <v>41</v>
      </c>
      <c r="G247" s="5" t="s">
        <v>51</v>
      </c>
      <c r="H247" s="5" t="s">
        <v>792</v>
      </c>
      <c r="I247" s="5" t="s">
        <v>30</v>
      </c>
      <c r="J247" s="5" t="s">
        <v>31</v>
      </c>
      <c r="K247" s="5" t="s">
        <v>32</v>
      </c>
      <c r="L247" s="11">
        <v>85.62</v>
      </c>
      <c r="M247" s="10">
        <f t="shared" si="26"/>
        <v>51.372</v>
      </c>
      <c r="N247" s="10">
        <v>76.3</v>
      </c>
      <c r="O247" s="10">
        <f t="shared" si="27"/>
        <v>30.52</v>
      </c>
      <c r="P247" s="10">
        <f t="shared" si="28"/>
        <v>81.892</v>
      </c>
      <c r="Q247" s="11">
        <v>1</v>
      </c>
      <c r="R247" s="11" t="s">
        <v>32</v>
      </c>
      <c r="S247" s="4"/>
    </row>
    <row r="248" ht="33.75" spans="1:19">
      <c r="A248" s="6" t="s">
        <v>793</v>
      </c>
      <c r="B248" s="5" t="s">
        <v>794</v>
      </c>
      <c r="C248" s="5" t="s">
        <v>790</v>
      </c>
      <c r="D248" s="6" t="s">
        <v>791</v>
      </c>
      <c r="E248" s="5" t="s">
        <v>26</v>
      </c>
      <c r="F248" s="5" t="s">
        <v>27</v>
      </c>
      <c r="G248" s="5" t="s">
        <v>148</v>
      </c>
      <c r="H248" s="5" t="s">
        <v>186</v>
      </c>
      <c r="I248" s="5" t="s">
        <v>99</v>
      </c>
      <c r="J248" s="5" t="s">
        <v>100</v>
      </c>
      <c r="K248" s="5" t="s">
        <v>32</v>
      </c>
      <c r="L248" s="11">
        <v>78.43</v>
      </c>
      <c r="M248" s="10">
        <f t="shared" si="26"/>
        <v>47.058</v>
      </c>
      <c r="N248" s="10">
        <v>78.7</v>
      </c>
      <c r="O248" s="10">
        <f t="shared" si="27"/>
        <v>31.48</v>
      </c>
      <c r="P248" s="10">
        <f t="shared" si="28"/>
        <v>78.538</v>
      </c>
      <c r="Q248" s="11">
        <v>2</v>
      </c>
      <c r="R248" s="11"/>
      <c r="S248" s="4"/>
    </row>
    <row r="249" ht="33.75" spans="1:19">
      <c r="A249" s="6" t="s">
        <v>795</v>
      </c>
      <c r="B249" s="5" t="s">
        <v>796</v>
      </c>
      <c r="C249" s="5" t="s">
        <v>790</v>
      </c>
      <c r="D249" s="6" t="s">
        <v>791</v>
      </c>
      <c r="E249" s="5" t="s">
        <v>50</v>
      </c>
      <c r="F249" s="5" t="s">
        <v>27</v>
      </c>
      <c r="G249" s="5" t="s">
        <v>46</v>
      </c>
      <c r="H249" s="5" t="s">
        <v>797</v>
      </c>
      <c r="I249" s="5" t="s">
        <v>30</v>
      </c>
      <c r="J249" s="5" t="s">
        <v>31</v>
      </c>
      <c r="K249" s="5" t="s">
        <v>32</v>
      </c>
      <c r="L249" s="11">
        <v>75.52</v>
      </c>
      <c r="M249" s="10">
        <f t="shared" si="26"/>
        <v>45.312</v>
      </c>
      <c r="N249" s="10">
        <v>82.6</v>
      </c>
      <c r="O249" s="10">
        <f t="shared" si="27"/>
        <v>33.04</v>
      </c>
      <c r="P249" s="10">
        <f t="shared" si="28"/>
        <v>78.352</v>
      </c>
      <c r="Q249" s="11">
        <v>3</v>
      </c>
      <c r="R249" s="11"/>
      <c r="S249" s="4"/>
    </row>
    <row r="250" ht="33.75" spans="1:19">
      <c r="A250" s="6" t="s">
        <v>798</v>
      </c>
      <c r="B250" s="5" t="s">
        <v>799</v>
      </c>
      <c r="C250" s="5" t="s">
        <v>800</v>
      </c>
      <c r="D250" s="6" t="s">
        <v>801</v>
      </c>
      <c r="E250" s="5" t="s">
        <v>50</v>
      </c>
      <c r="F250" s="5" t="s">
        <v>41</v>
      </c>
      <c r="G250" s="5" t="s">
        <v>42</v>
      </c>
      <c r="H250" s="5" t="s">
        <v>735</v>
      </c>
      <c r="I250" s="5" t="s">
        <v>30</v>
      </c>
      <c r="J250" s="5" t="s">
        <v>31</v>
      </c>
      <c r="K250" s="5" t="s">
        <v>32</v>
      </c>
      <c r="L250" s="11">
        <v>61.94</v>
      </c>
      <c r="M250" s="10">
        <f t="shared" si="26"/>
        <v>37.164</v>
      </c>
      <c r="N250" s="10">
        <v>82.6</v>
      </c>
      <c r="O250" s="10">
        <f t="shared" si="27"/>
        <v>33.04</v>
      </c>
      <c r="P250" s="10">
        <f t="shared" si="28"/>
        <v>70.204</v>
      </c>
      <c r="Q250" s="11">
        <v>1</v>
      </c>
      <c r="R250" s="11" t="s">
        <v>32</v>
      </c>
      <c r="S250" s="4"/>
    </row>
    <row r="251" ht="22.5" spans="1:19">
      <c r="A251" s="6" t="s">
        <v>802</v>
      </c>
      <c r="B251" s="5" t="s">
        <v>803</v>
      </c>
      <c r="C251" s="5" t="s">
        <v>800</v>
      </c>
      <c r="D251" s="6" t="s">
        <v>801</v>
      </c>
      <c r="E251" s="5" t="s">
        <v>26</v>
      </c>
      <c r="F251" s="5" t="s">
        <v>37</v>
      </c>
      <c r="G251" s="5" t="s">
        <v>46</v>
      </c>
      <c r="H251" s="5" t="s">
        <v>660</v>
      </c>
      <c r="I251" s="5" t="s">
        <v>30</v>
      </c>
      <c r="J251" s="5" t="s">
        <v>31</v>
      </c>
      <c r="K251" s="5" t="s">
        <v>32</v>
      </c>
      <c r="L251" s="11">
        <v>62.51</v>
      </c>
      <c r="M251" s="10">
        <f t="shared" si="26"/>
        <v>37.506</v>
      </c>
      <c r="N251" s="10">
        <v>79.2</v>
      </c>
      <c r="O251" s="10">
        <f t="shared" si="27"/>
        <v>31.68</v>
      </c>
      <c r="P251" s="10">
        <f t="shared" si="28"/>
        <v>69.186</v>
      </c>
      <c r="Q251" s="11">
        <v>2</v>
      </c>
      <c r="R251" s="11"/>
      <c r="S251" s="4"/>
    </row>
    <row r="252" ht="45" spans="1:19">
      <c r="A252" s="6" t="s">
        <v>804</v>
      </c>
      <c r="B252" s="5" t="s">
        <v>805</v>
      </c>
      <c r="C252" s="5" t="s">
        <v>800</v>
      </c>
      <c r="D252" s="6" t="s">
        <v>801</v>
      </c>
      <c r="E252" s="5" t="s">
        <v>50</v>
      </c>
      <c r="F252" s="5" t="s">
        <v>41</v>
      </c>
      <c r="G252" s="5" t="s">
        <v>67</v>
      </c>
      <c r="H252" s="5" t="s">
        <v>806</v>
      </c>
      <c r="I252" s="5" t="s">
        <v>30</v>
      </c>
      <c r="J252" s="5" t="s">
        <v>31</v>
      </c>
      <c r="K252" s="5" t="s">
        <v>32</v>
      </c>
      <c r="L252" s="11">
        <v>59.5</v>
      </c>
      <c r="M252" s="10">
        <f t="shared" si="26"/>
        <v>35.7</v>
      </c>
      <c r="N252" s="10" t="s">
        <v>585</v>
      </c>
      <c r="O252" s="10"/>
      <c r="P252" s="10">
        <f>M252</f>
        <v>35.7</v>
      </c>
      <c r="Q252" s="11">
        <v>3</v>
      </c>
      <c r="R252" s="11"/>
      <c r="S252" s="4"/>
    </row>
  </sheetData>
  <mergeCells count="19">
    <mergeCell ref="A1:S1"/>
    <mergeCell ref="N2:S2"/>
    <mergeCell ref="L3:M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S3:S4"/>
  </mergeCells>
  <pageMargins left="0.196527777777778" right="0.196527777777778" top="0.393055555555556" bottom="0.393055555555556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心有灵茜</cp:lastModifiedBy>
  <dcterms:created xsi:type="dcterms:W3CDTF">2020-09-20T16:39:00Z</dcterms:created>
  <dcterms:modified xsi:type="dcterms:W3CDTF">2020-09-20T17:05:42Z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