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0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4" i="1"/>
  <c r="L5"/>
  <c r="L6"/>
  <c r="L8"/>
  <c r="L9"/>
  <c r="L10"/>
  <c r="L11"/>
  <c r="L12"/>
  <c r="L14"/>
  <c r="L15"/>
  <c r="L16"/>
  <c r="L17"/>
  <c r="L18"/>
  <c r="L19"/>
  <c r="L3"/>
  <c r="K4"/>
  <c r="K5"/>
  <c r="K6"/>
  <c r="K8"/>
  <c r="K9"/>
  <c r="K10"/>
  <c r="K11"/>
  <c r="K12"/>
  <c r="K14"/>
  <c r="K15"/>
  <c r="K16"/>
  <c r="K17"/>
  <c r="K18"/>
  <c r="K19"/>
  <c r="K3"/>
  <c r="I5"/>
  <c r="I6"/>
  <c r="I7"/>
  <c r="I8"/>
  <c r="I9"/>
  <c r="I10"/>
  <c r="I11"/>
  <c r="I12"/>
  <c r="I13"/>
  <c r="I14"/>
  <c r="I15"/>
  <c r="I16"/>
  <c r="I17"/>
  <c r="I18"/>
  <c r="I19"/>
  <c r="I4"/>
  <c r="I3"/>
</calcChain>
</file>

<file path=xl/sharedStrings.xml><?xml version="1.0" encoding="utf-8"?>
<sst xmlns="http://schemas.openxmlformats.org/spreadsheetml/2006/main" count="75" uniqueCount="44">
  <si>
    <t>余铭成</t>
  </si>
  <si>
    <t>贵州科学院</t>
  </si>
  <si>
    <t>党务管理</t>
  </si>
  <si>
    <t>姚维彬</t>
  </si>
  <si>
    <t>赵康琴</t>
  </si>
  <si>
    <t>李昊姮</t>
  </si>
  <si>
    <t>唐开将</t>
  </si>
  <si>
    <t>王文艳</t>
  </si>
  <si>
    <t>贵州省分析测试研究院</t>
  </si>
  <si>
    <t>人事管理工作</t>
  </si>
  <si>
    <t>罗璇</t>
  </si>
  <si>
    <t>吴松贤</t>
  </si>
  <si>
    <t>张成富</t>
  </si>
  <si>
    <t>贵州省山地资源研究所</t>
  </si>
  <si>
    <t>土壤学研究</t>
  </si>
  <si>
    <t>唐小涵</t>
  </si>
  <si>
    <t>李启航</t>
  </si>
  <si>
    <t>郁杨茂竹</t>
  </si>
  <si>
    <t>翻译</t>
  </si>
  <si>
    <t>徐晶晶</t>
  </si>
  <si>
    <t>覃诗颖</t>
  </si>
  <si>
    <t>田仁明</t>
  </si>
  <si>
    <t>党务工作</t>
  </si>
  <si>
    <t>陈中丽</t>
  </si>
  <si>
    <t>王昌默</t>
  </si>
  <si>
    <t>综合应用
能力成绩</t>
    <phoneticPr fontId="6" type="noConversion"/>
  </si>
  <si>
    <t>是否进入
体检环节</t>
    <phoneticPr fontId="6" type="noConversion"/>
  </si>
  <si>
    <t>贵州科学院2021年公开招聘工作人员笔试、面试成绩和总成绩及进入体检环节人员名单</t>
    <phoneticPr fontId="3" type="noConversion"/>
  </si>
  <si>
    <t>面试缺考</t>
    <phoneticPr fontId="3" type="noConversion"/>
  </si>
  <si>
    <t>面试缺考</t>
    <phoneticPr fontId="3" type="noConversion"/>
  </si>
  <si>
    <t>是</t>
    <phoneticPr fontId="3" type="noConversion"/>
  </si>
  <si>
    <t>序号</t>
    <phoneticPr fontId="6" type="noConversion"/>
  </si>
  <si>
    <t>姓名</t>
    <phoneticPr fontId="6" type="noConversion"/>
  </si>
  <si>
    <t>报考单位名称</t>
    <phoneticPr fontId="6" type="noConversion"/>
  </si>
  <si>
    <t>职业能力
倾向测验成绩</t>
    <phoneticPr fontId="6" type="noConversion"/>
  </si>
  <si>
    <t>原始
总成绩</t>
    <phoneticPr fontId="6" type="noConversion"/>
  </si>
  <si>
    <t>折合百分制
后总成绩</t>
    <phoneticPr fontId="6" type="noConversion"/>
  </si>
  <si>
    <t>笔试折算
成绩40%</t>
    <phoneticPr fontId="6" type="noConversion"/>
  </si>
  <si>
    <t>面试成绩</t>
    <phoneticPr fontId="6" type="noConversion"/>
  </si>
  <si>
    <t>面试折算
成绩60%</t>
    <phoneticPr fontId="6" type="noConversion"/>
  </si>
  <si>
    <t>总成绩</t>
    <phoneticPr fontId="6" type="noConversion"/>
  </si>
  <si>
    <t>总成绩
排名</t>
    <phoneticPr fontId="6" type="noConversion"/>
  </si>
  <si>
    <t>备  注</t>
    <phoneticPr fontId="6" type="noConversion"/>
  </si>
  <si>
    <t>报考岗位
名称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</si>
</sst>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workbookViewId="0">
      <selection activeCell="R7" sqref="R7"/>
    </sheetView>
  </sheetViews>
  <sheetFormatPr defaultColWidth="9" defaultRowHeight="24.75" customHeight="1"/>
  <cols>
    <col min="1" max="1" width="5.5" style="1" customWidth="1"/>
    <col min="2" max="2" width="6.75" style="1" customWidth="1"/>
    <col min="3" max="3" width="19" style="1" customWidth="1"/>
    <col min="4" max="4" width="13.125" style="1" customWidth="1"/>
    <col min="5" max="5" width="11.375" style="1" customWidth="1"/>
    <col min="6" max="6" width="9.75" style="1" customWidth="1"/>
    <col min="7" max="7" width="9.25" style="1" customWidth="1"/>
    <col min="8" max="8" width="11.875" style="1" customWidth="1"/>
    <col min="9" max="9" width="11.125" style="1" customWidth="1"/>
    <col min="10" max="10" width="12" style="1" customWidth="1"/>
    <col min="11" max="11" width="13" style="1" customWidth="1"/>
    <col min="12" max="13" width="9" style="1"/>
    <col min="14" max="14" width="9.75" style="1" customWidth="1"/>
    <col min="15" max="15" width="8.375" style="1" customWidth="1"/>
    <col min="16" max="16384" width="9" style="1"/>
  </cols>
  <sheetData>
    <row r="1" spans="1:15" ht="41.25" customHeight="1" thickBot="1">
      <c r="A1" s="22" t="s">
        <v>27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44.25" customHeight="1" thickBot="1">
      <c r="A2" s="19" t="s">
        <v>31</v>
      </c>
      <c r="B2" s="20" t="s">
        <v>32</v>
      </c>
      <c r="C2" s="20" t="s">
        <v>33</v>
      </c>
      <c r="D2" s="20" t="s">
        <v>43</v>
      </c>
      <c r="E2" s="20" t="s">
        <v>34</v>
      </c>
      <c r="F2" s="20" t="s">
        <v>25</v>
      </c>
      <c r="G2" s="20" t="s">
        <v>35</v>
      </c>
      <c r="H2" s="20" t="s">
        <v>36</v>
      </c>
      <c r="I2" s="20" t="s">
        <v>37</v>
      </c>
      <c r="J2" s="20" t="s">
        <v>38</v>
      </c>
      <c r="K2" s="20" t="s">
        <v>39</v>
      </c>
      <c r="L2" s="20" t="s">
        <v>40</v>
      </c>
      <c r="M2" s="20" t="s">
        <v>41</v>
      </c>
      <c r="N2" s="20" t="s">
        <v>26</v>
      </c>
      <c r="O2" s="21" t="s">
        <v>42</v>
      </c>
    </row>
    <row r="3" spans="1:15" s="2" customFormat="1" ht="24.75" customHeight="1">
      <c r="A3" s="7">
        <v>1</v>
      </c>
      <c r="B3" s="8" t="s">
        <v>0</v>
      </c>
      <c r="C3" s="8" t="s">
        <v>1</v>
      </c>
      <c r="D3" s="8" t="s">
        <v>2</v>
      </c>
      <c r="E3" s="8">
        <v>100</v>
      </c>
      <c r="F3" s="8">
        <v>81</v>
      </c>
      <c r="G3" s="8">
        <v>181</v>
      </c>
      <c r="H3" s="8">
        <v>60.33</v>
      </c>
      <c r="I3" s="9">
        <f>H3*0.4</f>
        <v>24.132000000000001</v>
      </c>
      <c r="J3" s="8">
        <v>64.400000000000006</v>
      </c>
      <c r="K3" s="8">
        <f>J3*0.6</f>
        <v>38.64</v>
      </c>
      <c r="L3" s="9">
        <f>I3+K3</f>
        <v>62.772000000000006</v>
      </c>
      <c r="M3" s="8">
        <v>2</v>
      </c>
      <c r="N3" s="10"/>
      <c r="O3" s="11"/>
    </row>
    <row r="4" spans="1:15" s="2" customFormat="1" ht="24.75" customHeight="1">
      <c r="A4" s="12">
        <v>2</v>
      </c>
      <c r="B4" s="4" t="s">
        <v>3</v>
      </c>
      <c r="C4" s="4" t="s">
        <v>1</v>
      </c>
      <c r="D4" s="4" t="s">
        <v>2</v>
      </c>
      <c r="E4" s="4">
        <v>69.5</v>
      </c>
      <c r="F4" s="4">
        <v>74.5</v>
      </c>
      <c r="G4" s="4">
        <v>144</v>
      </c>
      <c r="H4" s="4">
        <v>48</v>
      </c>
      <c r="I4" s="6">
        <f>H4*0.4</f>
        <v>19.200000000000003</v>
      </c>
      <c r="J4" s="4">
        <v>78.599999999999994</v>
      </c>
      <c r="K4" s="4">
        <f t="shared" ref="K4:K19" si="0">J4*0.6</f>
        <v>47.16</v>
      </c>
      <c r="L4" s="6">
        <f t="shared" ref="L4:L19" si="1">I4+K4</f>
        <v>66.36</v>
      </c>
      <c r="M4" s="4">
        <v>1</v>
      </c>
      <c r="N4" s="5" t="s">
        <v>30</v>
      </c>
      <c r="O4" s="13"/>
    </row>
    <row r="5" spans="1:15" s="2" customFormat="1" ht="24.75" customHeight="1" thickBot="1">
      <c r="A5" s="14">
        <v>3</v>
      </c>
      <c r="B5" s="15" t="s">
        <v>4</v>
      </c>
      <c r="C5" s="15" t="s">
        <v>1</v>
      </c>
      <c r="D5" s="15" t="s">
        <v>2</v>
      </c>
      <c r="E5" s="15">
        <v>59.5</v>
      </c>
      <c r="F5" s="15">
        <v>68.5</v>
      </c>
      <c r="G5" s="15">
        <v>128</v>
      </c>
      <c r="H5" s="15">
        <v>42.67</v>
      </c>
      <c r="I5" s="16">
        <f t="shared" ref="I5:I19" si="2">H5*0.4</f>
        <v>17.068000000000001</v>
      </c>
      <c r="J5" s="15">
        <v>69.400000000000006</v>
      </c>
      <c r="K5" s="15">
        <f t="shared" si="0"/>
        <v>41.64</v>
      </c>
      <c r="L5" s="16">
        <f t="shared" si="1"/>
        <v>58.707999999999998</v>
      </c>
      <c r="M5" s="15">
        <v>3</v>
      </c>
      <c r="N5" s="17"/>
      <c r="O5" s="18"/>
    </row>
    <row r="6" spans="1:15" s="2" customFormat="1" ht="24.75" customHeight="1">
      <c r="A6" s="7">
        <v>4</v>
      </c>
      <c r="B6" s="8" t="s">
        <v>5</v>
      </c>
      <c r="C6" s="8" t="s">
        <v>1</v>
      </c>
      <c r="D6" s="8" t="s">
        <v>2</v>
      </c>
      <c r="E6" s="8">
        <v>106</v>
      </c>
      <c r="F6" s="8">
        <v>103</v>
      </c>
      <c r="G6" s="8">
        <v>209</v>
      </c>
      <c r="H6" s="8">
        <v>69.67</v>
      </c>
      <c r="I6" s="9">
        <f t="shared" si="2"/>
        <v>27.868000000000002</v>
      </c>
      <c r="J6" s="8">
        <v>83.8</v>
      </c>
      <c r="K6" s="8">
        <f t="shared" si="0"/>
        <v>50.279999999999994</v>
      </c>
      <c r="L6" s="9">
        <f t="shared" si="1"/>
        <v>78.147999999999996</v>
      </c>
      <c r="M6" s="8">
        <v>1</v>
      </c>
      <c r="N6" s="10" t="s">
        <v>30</v>
      </c>
      <c r="O6" s="11"/>
    </row>
    <row r="7" spans="1:15" s="2" customFormat="1" ht="24.75" customHeight="1" thickBot="1">
      <c r="A7" s="14">
        <v>5</v>
      </c>
      <c r="B7" s="15" t="s">
        <v>6</v>
      </c>
      <c r="C7" s="15" t="s">
        <v>1</v>
      </c>
      <c r="D7" s="15" t="s">
        <v>2</v>
      </c>
      <c r="E7" s="15">
        <v>77</v>
      </c>
      <c r="F7" s="15">
        <v>71</v>
      </c>
      <c r="G7" s="15">
        <v>148</v>
      </c>
      <c r="H7" s="15">
        <v>49.33</v>
      </c>
      <c r="I7" s="16">
        <f t="shared" si="2"/>
        <v>19.731999999999999</v>
      </c>
      <c r="J7" s="15"/>
      <c r="K7" s="15"/>
      <c r="L7" s="16"/>
      <c r="M7" s="15"/>
      <c r="N7" s="17"/>
      <c r="O7" s="18" t="s">
        <v>29</v>
      </c>
    </row>
    <row r="8" spans="1:15" s="3" customFormat="1" ht="24.75" customHeight="1">
      <c r="A8" s="7">
        <v>6</v>
      </c>
      <c r="B8" s="8" t="s">
        <v>7</v>
      </c>
      <c r="C8" s="8" t="s">
        <v>8</v>
      </c>
      <c r="D8" s="8" t="s">
        <v>9</v>
      </c>
      <c r="E8" s="8">
        <v>104.5</v>
      </c>
      <c r="F8" s="8">
        <v>120</v>
      </c>
      <c r="G8" s="8">
        <v>224.5</v>
      </c>
      <c r="H8" s="8">
        <v>74.83</v>
      </c>
      <c r="I8" s="9">
        <f t="shared" si="2"/>
        <v>29.932000000000002</v>
      </c>
      <c r="J8" s="8">
        <v>80.2</v>
      </c>
      <c r="K8" s="8">
        <f t="shared" si="0"/>
        <v>48.12</v>
      </c>
      <c r="L8" s="9">
        <f t="shared" si="1"/>
        <v>78.051999999999992</v>
      </c>
      <c r="M8" s="8">
        <v>1</v>
      </c>
      <c r="N8" s="10" t="s">
        <v>30</v>
      </c>
      <c r="O8" s="11"/>
    </row>
    <row r="9" spans="1:15" s="3" customFormat="1" ht="24.75" customHeight="1">
      <c r="A9" s="12">
        <v>7</v>
      </c>
      <c r="B9" s="4" t="s">
        <v>10</v>
      </c>
      <c r="C9" s="4" t="s">
        <v>8</v>
      </c>
      <c r="D9" s="4" t="s">
        <v>9</v>
      </c>
      <c r="E9" s="4">
        <v>111</v>
      </c>
      <c r="F9" s="4">
        <v>111</v>
      </c>
      <c r="G9" s="4">
        <v>222</v>
      </c>
      <c r="H9" s="4">
        <v>74</v>
      </c>
      <c r="I9" s="6">
        <f t="shared" si="2"/>
        <v>29.6</v>
      </c>
      <c r="J9" s="4">
        <v>68.599999999999994</v>
      </c>
      <c r="K9" s="4">
        <f t="shared" si="0"/>
        <v>41.16</v>
      </c>
      <c r="L9" s="6">
        <f t="shared" si="1"/>
        <v>70.759999999999991</v>
      </c>
      <c r="M9" s="4">
        <v>3</v>
      </c>
      <c r="N9" s="5"/>
      <c r="O9" s="13"/>
    </row>
    <row r="10" spans="1:15" s="3" customFormat="1" ht="24.75" customHeight="1" thickBot="1">
      <c r="A10" s="14">
        <v>8</v>
      </c>
      <c r="B10" s="15" t="s">
        <v>11</v>
      </c>
      <c r="C10" s="15" t="s">
        <v>8</v>
      </c>
      <c r="D10" s="15" t="s">
        <v>9</v>
      </c>
      <c r="E10" s="15">
        <v>108</v>
      </c>
      <c r="F10" s="15">
        <v>107.5</v>
      </c>
      <c r="G10" s="15">
        <v>215.5</v>
      </c>
      <c r="H10" s="15">
        <v>71.83</v>
      </c>
      <c r="I10" s="16">
        <f t="shared" si="2"/>
        <v>28.731999999999999</v>
      </c>
      <c r="J10" s="15">
        <v>70.400000000000006</v>
      </c>
      <c r="K10" s="15">
        <f t="shared" si="0"/>
        <v>42.24</v>
      </c>
      <c r="L10" s="16">
        <f t="shared" si="1"/>
        <v>70.972000000000008</v>
      </c>
      <c r="M10" s="15">
        <v>2</v>
      </c>
      <c r="N10" s="17"/>
      <c r="O10" s="18"/>
    </row>
    <row r="11" spans="1:15" s="2" customFormat="1" ht="24.75" customHeight="1">
      <c r="A11" s="7">
        <v>9</v>
      </c>
      <c r="B11" s="8" t="s">
        <v>12</v>
      </c>
      <c r="C11" s="8" t="s">
        <v>13</v>
      </c>
      <c r="D11" s="8" t="s">
        <v>14</v>
      </c>
      <c r="E11" s="8">
        <v>74</v>
      </c>
      <c r="F11" s="8">
        <v>108.5</v>
      </c>
      <c r="G11" s="8">
        <v>182.5</v>
      </c>
      <c r="H11" s="8">
        <v>60.83</v>
      </c>
      <c r="I11" s="9">
        <f t="shared" si="2"/>
        <v>24.332000000000001</v>
      </c>
      <c r="J11" s="8">
        <v>85</v>
      </c>
      <c r="K11" s="8">
        <f t="shared" si="0"/>
        <v>51</v>
      </c>
      <c r="L11" s="9">
        <f t="shared" si="1"/>
        <v>75.331999999999994</v>
      </c>
      <c r="M11" s="8">
        <v>1</v>
      </c>
      <c r="N11" s="10" t="s">
        <v>30</v>
      </c>
      <c r="O11" s="11"/>
    </row>
    <row r="12" spans="1:15" s="2" customFormat="1" ht="24.75" customHeight="1">
      <c r="A12" s="12">
        <v>10</v>
      </c>
      <c r="B12" s="4" t="s">
        <v>15</v>
      </c>
      <c r="C12" s="4" t="s">
        <v>13</v>
      </c>
      <c r="D12" s="4" t="s">
        <v>14</v>
      </c>
      <c r="E12" s="4">
        <v>78</v>
      </c>
      <c r="F12" s="4">
        <v>93</v>
      </c>
      <c r="G12" s="4">
        <v>171</v>
      </c>
      <c r="H12" s="4">
        <v>57</v>
      </c>
      <c r="I12" s="6">
        <f t="shared" si="2"/>
        <v>22.8</v>
      </c>
      <c r="J12" s="4">
        <v>71.599999999999994</v>
      </c>
      <c r="K12" s="4">
        <f t="shared" si="0"/>
        <v>42.959999999999994</v>
      </c>
      <c r="L12" s="6">
        <f t="shared" si="1"/>
        <v>65.759999999999991</v>
      </c>
      <c r="M12" s="4">
        <v>2</v>
      </c>
      <c r="N12" s="5"/>
      <c r="O12" s="13"/>
    </row>
    <row r="13" spans="1:15" s="2" customFormat="1" ht="24.75" customHeight="1" thickBot="1">
      <c r="A13" s="14">
        <v>11</v>
      </c>
      <c r="B13" s="15" t="s">
        <v>16</v>
      </c>
      <c r="C13" s="15" t="s">
        <v>13</v>
      </c>
      <c r="D13" s="15" t="s">
        <v>14</v>
      </c>
      <c r="E13" s="15">
        <v>63</v>
      </c>
      <c r="F13" s="15">
        <v>75</v>
      </c>
      <c r="G13" s="15">
        <v>138</v>
      </c>
      <c r="H13" s="15">
        <v>46</v>
      </c>
      <c r="I13" s="16">
        <f t="shared" si="2"/>
        <v>18.400000000000002</v>
      </c>
      <c r="J13" s="15"/>
      <c r="K13" s="15"/>
      <c r="L13" s="16"/>
      <c r="M13" s="15"/>
      <c r="N13" s="17"/>
      <c r="O13" s="18" t="s">
        <v>28</v>
      </c>
    </row>
    <row r="14" spans="1:15" s="2" customFormat="1" ht="24.75" customHeight="1">
      <c r="A14" s="7">
        <v>12</v>
      </c>
      <c r="B14" s="8" t="s">
        <v>17</v>
      </c>
      <c r="C14" s="8" t="s">
        <v>13</v>
      </c>
      <c r="D14" s="8" t="s">
        <v>18</v>
      </c>
      <c r="E14" s="8">
        <v>87</v>
      </c>
      <c r="F14" s="8">
        <v>121</v>
      </c>
      <c r="G14" s="8">
        <v>208</v>
      </c>
      <c r="H14" s="8">
        <v>69.33</v>
      </c>
      <c r="I14" s="9">
        <f t="shared" si="2"/>
        <v>27.731999999999999</v>
      </c>
      <c r="J14" s="8">
        <v>88.6</v>
      </c>
      <c r="K14" s="8">
        <f t="shared" si="0"/>
        <v>53.16</v>
      </c>
      <c r="L14" s="9">
        <f t="shared" si="1"/>
        <v>80.891999999999996</v>
      </c>
      <c r="M14" s="8">
        <v>1</v>
      </c>
      <c r="N14" s="10" t="s">
        <v>30</v>
      </c>
      <c r="O14" s="11"/>
    </row>
    <row r="15" spans="1:15" s="2" customFormat="1" ht="24.75" customHeight="1">
      <c r="A15" s="12">
        <v>13</v>
      </c>
      <c r="B15" s="4" t="s">
        <v>19</v>
      </c>
      <c r="C15" s="4" t="s">
        <v>13</v>
      </c>
      <c r="D15" s="4" t="s">
        <v>18</v>
      </c>
      <c r="E15" s="4">
        <v>99</v>
      </c>
      <c r="F15" s="4">
        <v>108</v>
      </c>
      <c r="G15" s="4">
        <v>207</v>
      </c>
      <c r="H15" s="4">
        <v>69</v>
      </c>
      <c r="I15" s="6">
        <f t="shared" si="2"/>
        <v>27.6</v>
      </c>
      <c r="J15" s="4">
        <v>69.599999999999994</v>
      </c>
      <c r="K15" s="4">
        <f t="shared" si="0"/>
        <v>41.76</v>
      </c>
      <c r="L15" s="6">
        <f t="shared" si="1"/>
        <v>69.36</v>
      </c>
      <c r="M15" s="4">
        <v>3</v>
      </c>
      <c r="N15" s="5"/>
      <c r="O15" s="13"/>
    </row>
    <row r="16" spans="1:15" s="2" customFormat="1" ht="24.75" customHeight="1" thickBot="1">
      <c r="A16" s="14">
        <v>14</v>
      </c>
      <c r="B16" s="15" t="s">
        <v>20</v>
      </c>
      <c r="C16" s="15" t="s">
        <v>13</v>
      </c>
      <c r="D16" s="15" t="s">
        <v>18</v>
      </c>
      <c r="E16" s="15">
        <v>90.5</v>
      </c>
      <c r="F16" s="15">
        <v>116</v>
      </c>
      <c r="G16" s="15">
        <v>206.5</v>
      </c>
      <c r="H16" s="15">
        <v>68.83</v>
      </c>
      <c r="I16" s="16">
        <f t="shared" si="2"/>
        <v>27.532</v>
      </c>
      <c r="J16" s="15">
        <v>72.8</v>
      </c>
      <c r="K16" s="15">
        <f t="shared" si="0"/>
        <v>43.68</v>
      </c>
      <c r="L16" s="16">
        <f t="shared" si="1"/>
        <v>71.212000000000003</v>
      </c>
      <c r="M16" s="15">
        <v>2</v>
      </c>
      <c r="N16" s="17"/>
      <c r="O16" s="18"/>
    </row>
    <row r="17" spans="1:15" s="2" customFormat="1" ht="24.75" customHeight="1">
      <c r="A17" s="7">
        <v>15</v>
      </c>
      <c r="B17" s="8" t="s">
        <v>21</v>
      </c>
      <c r="C17" s="8" t="s">
        <v>13</v>
      </c>
      <c r="D17" s="8" t="s">
        <v>22</v>
      </c>
      <c r="E17" s="8">
        <v>90</v>
      </c>
      <c r="F17" s="8">
        <v>110.5</v>
      </c>
      <c r="G17" s="8">
        <v>200.5</v>
      </c>
      <c r="H17" s="8">
        <v>66.83</v>
      </c>
      <c r="I17" s="9">
        <f t="shared" si="2"/>
        <v>26.731999999999999</v>
      </c>
      <c r="J17" s="8">
        <v>74</v>
      </c>
      <c r="K17" s="8">
        <f t="shared" si="0"/>
        <v>44.4</v>
      </c>
      <c r="L17" s="9">
        <f t="shared" si="1"/>
        <v>71.132000000000005</v>
      </c>
      <c r="M17" s="8">
        <v>1</v>
      </c>
      <c r="N17" s="10" t="s">
        <v>30</v>
      </c>
      <c r="O17" s="11"/>
    </row>
    <row r="18" spans="1:15" s="2" customFormat="1" ht="24.75" customHeight="1">
      <c r="A18" s="12">
        <v>16</v>
      </c>
      <c r="B18" s="4" t="s">
        <v>23</v>
      </c>
      <c r="C18" s="4" t="s">
        <v>13</v>
      </c>
      <c r="D18" s="4" t="s">
        <v>22</v>
      </c>
      <c r="E18" s="4">
        <v>92.5</v>
      </c>
      <c r="F18" s="4">
        <v>105.5</v>
      </c>
      <c r="G18" s="4">
        <v>198</v>
      </c>
      <c r="H18" s="4">
        <v>66</v>
      </c>
      <c r="I18" s="6">
        <f t="shared" si="2"/>
        <v>26.400000000000002</v>
      </c>
      <c r="J18" s="4">
        <v>69.599999999999994</v>
      </c>
      <c r="K18" s="4">
        <f t="shared" si="0"/>
        <v>41.76</v>
      </c>
      <c r="L18" s="6">
        <f t="shared" si="1"/>
        <v>68.16</v>
      </c>
      <c r="M18" s="4">
        <v>2</v>
      </c>
      <c r="N18" s="5"/>
      <c r="O18" s="13"/>
    </row>
    <row r="19" spans="1:15" s="2" customFormat="1" ht="24.75" customHeight="1" thickBot="1">
      <c r="A19" s="14">
        <v>17</v>
      </c>
      <c r="B19" s="15" t="s">
        <v>24</v>
      </c>
      <c r="C19" s="15" t="s">
        <v>13</v>
      </c>
      <c r="D19" s="15" t="s">
        <v>22</v>
      </c>
      <c r="E19" s="15">
        <v>82.5</v>
      </c>
      <c r="F19" s="15">
        <v>111</v>
      </c>
      <c r="G19" s="15">
        <v>193.5</v>
      </c>
      <c r="H19" s="15">
        <v>64.5</v>
      </c>
      <c r="I19" s="16">
        <f t="shared" si="2"/>
        <v>25.8</v>
      </c>
      <c r="J19" s="15">
        <v>70.400000000000006</v>
      </c>
      <c r="K19" s="15">
        <f t="shared" si="0"/>
        <v>42.24</v>
      </c>
      <c r="L19" s="16">
        <f t="shared" si="1"/>
        <v>68.040000000000006</v>
      </c>
      <c r="M19" s="15">
        <v>3</v>
      </c>
      <c r="N19" s="17"/>
      <c r="O19" s="18"/>
    </row>
  </sheetData>
  <mergeCells count="1">
    <mergeCell ref="A1:O1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Lenovo</cp:lastModifiedBy>
  <cp:lastPrinted>2021-07-20T08:52:59Z</cp:lastPrinted>
  <dcterms:created xsi:type="dcterms:W3CDTF">2021-06-21T07:54:29Z</dcterms:created>
  <dcterms:modified xsi:type="dcterms:W3CDTF">2021-07-20T09:00:47Z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